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<sst xmlns="http://schemas.openxmlformats.org/spreadsheetml/2006/main" count="85" uniqueCount="64">
  <si>
    <t>威海晶合微震在线监测系统</t>
  </si>
  <si>
    <t>序号</t>
  </si>
  <si>
    <t>项目</t>
  </si>
  <si>
    <t>设备名称</t>
  </si>
  <si>
    <t>型号</t>
  </si>
  <si>
    <t>单位</t>
  </si>
  <si>
    <t>数量</t>
  </si>
  <si>
    <t>供应商单价</t>
  </si>
  <si>
    <t>合计</t>
  </si>
  <si>
    <t>备注</t>
  </si>
  <si>
    <t>对外报价</t>
  </si>
  <si>
    <t>微震监测</t>
  </si>
  <si>
    <t>拾振器</t>
  </si>
  <si>
    <t>GH-SP-03</t>
  </si>
  <si>
    <t>台</t>
  </si>
  <si>
    <t>8通道微震采集仪</t>
  </si>
  <si>
    <t>GH-MAS-8</t>
  </si>
  <si>
    <t>采集拾震器数据，每个中段设置1台</t>
  </si>
  <si>
    <t>监控调度中心</t>
  </si>
  <si>
    <t>智能数据采控仪</t>
  </si>
  <si>
    <t>GH-MPC-11</t>
  </si>
  <si>
    <t>授时服务器</t>
  </si>
  <si>
    <t>配置</t>
  </si>
  <si>
    <t>数据采集专用服务器</t>
  </si>
  <si>
    <t>GH-MASDG</t>
  </si>
  <si>
    <t>套</t>
  </si>
  <si>
    <t>数据处理与分析专用服务器</t>
  </si>
  <si>
    <t>矿井三维模型</t>
  </si>
  <si>
    <t>定制</t>
  </si>
  <si>
    <t>微震数据采集及预处理软件</t>
  </si>
  <si>
    <t>MineMASDA</t>
  </si>
  <si>
    <t>微震监测系统</t>
  </si>
  <si>
    <t>微震波形分析及解释软件</t>
  </si>
  <si>
    <t>MineMASWF</t>
  </si>
  <si>
    <t>微震事件定位及解析软件</t>
  </si>
  <si>
    <t>MineMASEA</t>
  </si>
  <si>
    <t>显示器</t>
  </si>
  <si>
    <t>24寸</t>
  </si>
  <si>
    <t>机柜</t>
  </si>
  <si>
    <t>1000*600*600</t>
  </si>
  <si>
    <t>通讯供电线缆</t>
  </si>
  <si>
    <t>拾震器专用线缆</t>
  </si>
  <si>
    <t>米</t>
  </si>
  <si>
    <t>信号线</t>
  </si>
  <si>
    <t>MHYV1*4*7 0.52</t>
  </si>
  <si>
    <t>矿用阻燃电源线</t>
  </si>
  <si>
    <t>MYQ3*1.5</t>
  </si>
  <si>
    <t>光纤</t>
  </si>
  <si>
    <t>MGTSV-4B</t>
  </si>
  <si>
    <t>矿用电缆接线盒</t>
  </si>
  <si>
    <t>JHH-2</t>
  </si>
  <si>
    <t>个</t>
  </si>
  <si>
    <t>光纤接线盒</t>
  </si>
  <si>
    <t>2进2出</t>
  </si>
  <si>
    <t>.</t>
  </si>
  <si>
    <t>施工</t>
  </si>
  <si>
    <t>技术指导</t>
  </si>
  <si>
    <t>项</t>
  </si>
  <si>
    <t>根据设备数量估算</t>
  </si>
  <si>
    <t>钻孔</t>
  </si>
  <si>
    <t>架线</t>
  </si>
  <si>
    <t>熔纤</t>
  </si>
  <si>
    <t>设备安装调试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</si>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</sst>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8" applyNumberFormat="0" applyAlignment="0" applyProtection="0">
      <alignment vertical="center"/>
    </xf>
    <xf numFmtId="0" fontId="19" fillId="12" borderId="24" applyNumberFormat="0" applyAlignment="0" applyProtection="0">
      <alignment vertical="center"/>
    </xf>
    <xf numFmtId="0" fontId="20" fillId="13" borderId="2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topLeftCell="B1" workbookViewId="0">
      <selection activeCell="O11" sqref="O11"/>
    </sheetView>
  </sheetViews>
  <sheetFormatPr defaultColWidth="9" defaultRowHeight="13.5"/>
  <cols>
    <col min="1" max="1" width="9" style="1"/>
    <col min="2" max="2" width="15.25" style="1" customWidth="1"/>
    <col min="3" max="3" width="26.125" style="1" customWidth="1"/>
    <col min="4" max="4" width="18.75" style="1" customWidth="1"/>
    <col min="5" max="5" width="9.5" style="1" customWidth="1"/>
    <col min="6" max="6" width="9" style="1"/>
    <col min="7" max="7" width="11" style="1" customWidth="1"/>
    <col min="8" max="8" width="9.25" style="1"/>
    <col min="9" max="9" width="36" style="1" customWidth="1"/>
    <col min="10" max="16384" width="9" style="1"/>
  </cols>
  <sheetData>
    <row r="1" ht="21" spans="1:9">
      <c r="A1" s="2" t="s">
        <v>0</v>
      </c>
      <c r="B1" s="3"/>
      <c r="C1" s="3"/>
      <c r="D1" s="3"/>
      <c r="E1" s="3"/>
      <c r="F1" s="3"/>
      <c r="G1" s="3"/>
      <c r="H1" s="3"/>
      <c r="I1" s="22"/>
    </row>
    <row r="2" ht="14.2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3" t="s">
        <v>9</v>
      </c>
      <c r="J2" s="24" t="s">
        <v>10</v>
      </c>
    </row>
    <row r="3" ht="14.25" spans="1:10">
      <c r="A3" s="4">
        <v>3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</v>
      </c>
      <c r="G3" s="5">
        <v>5800</v>
      </c>
      <c r="H3" s="5">
        <f>G3*F3</f>
        <v>5800</v>
      </c>
      <c r="I3" s="23"/>
      <c r="J3" s="24">
        <v>8600</v>
      </c>
    </row>
    <row r="4" ht="14.25" spans="1:10">
      <c r="A4" s="6"/>
      <c r="B4" s="7"/>
      <c r="C4" s="7" t="s">
        <v>15</v>
      </c>
      <c r="D4" s="7" t="s">
        <v>16</v>
      </c>
      <c r="E4" s="7" t="s">
        <v>14</v>
      </c>
      <c r="F4" s="7">
        <v>1</v>
      </c>
      <c r="G4" s="7">
        <v>38000</v>
      </c>
      <c r="H4" s="7">
        <f t="shared" ref="H4:H15" si="0">G4*F4</f>
        <v>38000</v>
      </c>
      <c r="I4" s="25" t="s">
        <v>17</v>
      </c>
      <c r="J4" s="24">
        <v>62000</v>
      </c>
    </row>
    <row r="5" spans="1:10">
      <c r="A5" s="8">
        <v>5</v>
      </c>
      <c r="B5" s="9" t="s">
        <v>18</v>
      </c>
      <c r="C5" s="9" t="s">
        <v>19</v>
      </c>
      <c r="D5" s="9" t="s">
        <v>20</v>
      </c>
      <c r="E5" s="9" t="s">
        <v>14</v>
      </c>
      <c r="F5" s="9">
        <v>1</v>
      </c>
      <c r="G5" s="9">
        <v>6000</v>
      </c>
      <c r="H5" s="9">
        <f t="shared" si="0"/>
        <v>6000</v>
      </c>
      <c r="I5" s="26"/>
      <c r="J5" s="24">
        <v>8000</v>
      </c>
    </row>
    <row r="6" spans="1:10">
      <c r="A6" s="10"/>
      <c r="B6" s="11"/>
      <c r="C6" s="11" t="s">
        <v>21</v>
      </c>
      <c r="D6" s="11" t="s">
        <v>22</v>
      </c>
      <c r="E6" s="11" t="s">
        <v>14</v>
      </c>
      <c r="F6" s="11">
        <v>1</v>
      </c>
      <c r="G6" s="11">
        <v>6000</v>
      </c>
      <c r="H6" s="11">
        <f t="shared" si="0"/>
        <v>6000</v>
      </c>
      <c r="I6" s="27" t="s">
        <v>11</v>
      </c>
      <c r="J6" s="24">
        <v>8430</v>
      </c>
    </row>
    <row r="7" spans="1:10">
      <c r="A7" s="10"/>
      <c r="B7" s="11"/>
      <c r="C7" s="11" t="s">
        <v>23</v>
      </c>
      <c r="D7" s="11" t="s">
        <v>24</v>
      </c>
      <c r="E7" s="11" t="s">
        <v>25</v>
      </c>
      <c r="F7" s="11">
        <v>1</v>
      </c>
      <c r="G7" s="11">
        <v>21000</v>
      </c>
      <c r="H7" s="11">
        <f t="shared" si="0"/>
        <v>21000</v>
      </c>
      <c r="I7" s="27"/>
      <c r="J7" s="24">
        <v>26000</v>
      </c>
    </row>
    <row r="8" ht="14.25" spans="1:10">
      <c r="A8" s="10"/>
      <c r="B8" s="11"/>
      <c r="C8" s="11" t="s">
        <v>26</v>
      </c>
      <c r="D8" s="12" t="s">
        <v>24</v>
      </c>
      <c r="E8" s="11" t="s">
        <v>25</v>
      </c>
      <c r="F8" s="11">
        <v>1</v>
      </c>
      <c r="G8" s="11">
        <v>21000</v>
      </c>
      <c r="H8" s="11">
        <f t="shared" si="0"/>
        <v>21000</v>
      </c>
      <c r="I8" s="27"/>
      <c r="J8" s="24">
        <v>26000</v>
      </c>
    </row>
    <row r="9" spans="1:10">
      <c r="A9" s="10"/>
      <c r="B9" s="11"/>
      <c r="C9" s="11" t="s">
        <v>27</v>
      </c>
      <c r="D9" s="11" t="s">
        <v>28</v>
      </c>
      <c r="E9" s="11" t="s">
        <v>25</v>
      </c>
      <c r="F9" s="11">
        <v>1</v>
      </c>
      <c r="G9" s="11">
        <v>6000</v>
      </c>
      <c r="H9" s="11">
        <f t="shared" si="0"/>
        <v>6000</v>
      </c>
      <c r="I9" s="27"/>
      <c r="J9" s="24">
        <v>50000</v>
      </c>
    </row>
    <row r="10" spans="1:10">
      <c r="A10" s="10"/>
      <c r="B10" s="11"/>
      <c r="C10" s="11" t="s">
        <v>29</v>
      </c>
      <c r="D10" s="11" t="s">
        <v>30</v>
      </c>
      <c r="E10" s="11" t="s">
        <v>25</v>
      </c>
      <c r="F10" s="11">
        <v>1</v>
      </c>
      <c r="G10" s="11">
        <v>20000</v>
      </c>
      <c r="H10" s="11">
        <f t="shared" si="0"/>
        <v>20000</v>
      </c>
      <c r="I10" s="25" t="s">
        <v>31</v>
      </c>
      <c r="J10" s="24">
        <v>35000</v>
      </c>
    </row>
    <row r="11" spans="1:10">
      <c r="A11" s="10"/>
      <c r="B11" s="11"/>
      <c r="C11" s="11" t="s">
        <v>32</v>
      </c>
      <c r="D11" s="11" t="s">
        <v>33</v>
      </c>
      <c r="E11" s="11" t="s">
        <v>25</v>
      </c>
      <c r="F11" s="11">
        <v>1</v>
      </c>
      <c r="G11" s="11">
        <v>20000</v>
      </c>
      <c r="H11" s="11">
        <f t="shared" si="0"/>
        <v>20000</v>
      </c>
      <c r="I11" s="28"/>
      <c r="J11" s="24">
        <v>30000</v>
      </c>
    </row>
    <row r="12" spans="1:10">
      <c r="A12" s="10"/>
      <c r="B12" s="11"/>
      <c r="C12" s="11" t="s">
        <v>34</v>
      </c>
      <c r="D12" s="11" t="s">
        <v>35</v>
      </c>
      <c r="E12" s="11" t="s">
        <v>25</v>
      </c>
      <c r="F12" s="11">
        <v>1</v>
      </c>
      <c r="G12" s="11">
        <v>26000</v>
      </c>
      <c r="H12" s="11">
        <f t="shared" si="0"/>
        <v>26000</v>
      </c>
      <c r="I12" s="29"/>
      <c r="J12" s="24">
        <v>56000</v>
      </c>
    </row>
    <row r="13" spans="1:10">
      <c r="A13" s="10"/>
      <c r="B13" s="11"/>
      <c r="C13" s="11" t="s">
        <v>36</v>
      </c>
      <c r="D13" s="11" t="s">
        <v>37</v>
      </c>
      <c r="E13" s="11" t="s">
        <v>14</v>
      </c>
      <c r="F13" s="11">
        <v>1</v>
      </c>
      <c r="G13" s="11"/>
      <c r="H13" s="11">
        <f t="shared" si="0"/>
        <v>0</v>
      </c>
      <c r="I13" s="27"/>
      <c r="J13" s="24"/>
    </row>
    <row r="14" ht="14.25" spans="1:10">
      <c r="A14" s="13"/>
      <c r="B14" s="14"/>
      <c r="C14" s="14" t="s">
        <v>38</v>
      </c>
      <c r="D14" s="14" t="s">
        <v>39</v>
      </c>
      <c r="E14" s="14" t="s">
        <v>25</v>
      </c>
      <c r="F14" s="14">
        <v>1</v>
      </c>
      <c r="G14" s="14"/>
      <c r="H14" s="14">
        <f t="shared" si="0"/>
        <v>0</v>
      </c>
      <c r="I14" s="30"/>
      <c r="J14" s="24"/>
    </row>
    <row r="15" spans="1:10">
      <c r="A15" s="15">
        <v>6</v>
      </c>
      <c r="B15" s="16" t="s">
        <v>40</v>
      </c>
      <c r="C15" s="16" t="s">
        <v>41</v>
      </c>
      <c r="D15" s="16" t="s">
        <v>22</v>
      </c>
      <c r="E15" s="16" t="s">
        <v>42</v>
      </c>
      <c r="F15" s="16">
        <v>1</v>
      </c>
      <c r="G15" s="16">
        <v>8</v>
      </c>
      <c r="H15" s="16">
        <f t="shared" ref="H15:H25" si="1">G15*F15</f>
        <v>8</v>
      </c>
      <c r="I15" s="29"/>
      <c r="J15" s="24"/>
    </row>
    <row r="16" spans="1:10">
      <c r="A16" s="10"/>
      <c r="B16" s="11"/>
      <c r="C16" s="11" t="s">
        <v>43</v>
      </c>
      <c r="D16" s="11" t="s">
        <v>44</v>
      </c>
      <c r="E16" s="11" t="s">
        <v>42</v>
      </c>
      <c r="F16" s="11">
        <v>1</v>
      </c>
      <c r="G16" s="11"/>
      <c r="H16" s="11">
        <f t="shared" si="1"/>
        <v>0</v>
      </c>
      <c r="I16" s="27"/>
      <c r="J16" s="24"/>
    </row>
    <row r="17" spans="1:10">
      <c r="A17" s="10"/>
      <c r="B17" s="11"/>
      <c r="C17" s="11" t="s">
        <v>45</v>
      </c>
      <c r="D17" s="11" t="s">
        <v>46</v>
      </c>
      <c r="E17" s="11" t="s">
        <v>42</v>
      </c>
      <c r="F17" s="11">
        <v>1</v>
      </c>
      <c r="G17" s="11"/>
      <c r="H17" s="11">
        <f t="shared" si="1"/>
        <v>0</v>
      </c>
      <c r="I17" s="27"/>
      <c r="J17" s="24"/>
    </row>
    <row r="18" spans="1:10">
      <c r="A18" s="10"/>
      <c r="B18" s="11"/>
      <c r="C18" s="11" t="s">
        <v>47</v>
      </c>
      <c r="D18" s="11" t="s">
        <v>48</v>
      </c>
      <c r="E18" s="11" t="s">
        <v>42</v>
      </c>
      <c r="F18" s="11">
        <v>1</v>
      </c>
      <c r="G18" s="11"/>
      <c r="H18" s="11">
        <f t="shared" si="1"/>
        <v>0</v>
      </c>
      <c r="J18" s="24"/>
    </row>
    <row r="19" spans="1:10">
      <c r="A19" s="10"/>
      <c r="B19" s="11"/>
      <c r="C19" s="11" t="s">
        <v>49</v>
      </c>
      <c r="D19" s="11" t="s">
        <v>50</v>
      </c>
      <c r="E19" s="11" t="s">
        <v>51</v>
      </c>
      <c r="F19" s="11">
        <v>1</v>
      </c>
      <c r="G19" s="11"/>
      <c r="H19" s="11">
        <f t="shared" si="1"/>
        <v>0</v>
      </c>
      <c r="I19" s="27"/>
      <c r="J19" s="24"/>
    </row>
    <row r="20" ht="14.25" spans="1:14">
      <c r="A20" s="6"/>
      <c r="B20" s="7"/>
      <c r="C20" s="7" t="s">
        <v>52</v>
      </c>
      <c r="D20" s="7" t="s">
        <v>53</v>
      </c>
      <c r="E20" s="7" t="s">
        <v>51</v>
      </c>
      <c r="F20" s="7">
        <v>1</v>
      </c>
      <c r="G20" s="7"/>
      <c r="H20" s="7">
        <f t="shared" si="1"/>
        <v>0</v>
      </c>
      <c r="I20" s="27"/>
      <c r="J20" s="24"/>
      <c r="N20" s="1" t="s">
        <v>54</v>
      </c>
    </row>
    <row r="21" spans="1:10">
      <c r="A21" s="8">
        <v>7</v>
      </c>
      <c r="B21" s="9" t="s">
        <v>55</v>
      </c>
      <c r="C21" s="9" t="s">
        <v>56</v>
      </c>
      <c r="D21" s="9"/>
      <c r="E21" s="9" t="s">
        <v>57</v>
      </c>
      <c r="F21" s="9">
        <v>1</v>
      </c>
      <c r="G21" s="9">
        <v>10000</v>
      </c>
      <c r="H21" s="9">
        <f t="shared" si="1"/>
        <v>10000</v>
      </c>
      <c r="I21" s="26" t="s">
        <v>58</v>
      </c>
      <c r="J21" s="24"/>
    </row>
    <row r="22" spans="1:10">
      <c r="A22" s="10"/>
      <c r="B22" s="11"/>
      <c r="C22" s="11" t="s">
        <v>59</v>
      </c>
      <c r="D22" s="11"/>
      <c r="E22" s="11" t="s">
        <v>57</v>
      </c>
      <c r="F22" s="11">
        <v>1</v>
      </c>
      <c r="G22" s="17"/>
      <c r="H22" s="11">
        <f t="shared" si="1"/>
        <v>0</v>
      </c>
      <c r="I22" s="27"/>
      <c r="J22" s="24"/>
    </row>
    <row r="23" spans="1:10">
      <c r="A23" s="10"/>
      <c r="B23" s="11"/>
      <c r="C23" s="11" t="s">
        <v>60</v>
      </c>
      <c r="D23" s="11"/>
      <c r="E23" s="11" t="s">
        <v>57</v>
      </c>
      <c r="F23" s="11">
        <v>1</v>
      </c>
      <c r="G23" s="17"/>
      <c r="H23" s="11">
        <f t="shared" si="1"/>
        <v>0</v>
      </c>
      <c r="I23" s="27"/>
      <c r="J23" s="24"/>
    </row>
    <row r="24" spans="1:10">
      <c r="A24" s="10"/>
      <c r="B24" s="11"/>
      <c r="C24" s="11" t="s">
        <v>61</v>
      </c>
      <c r="D24" s="11"/>
      <c r="E24" s="11" t="s">
        <v>57</v>
      </c>
      <c r="F24" s="11">
        <v>1</v>
      </c>
      <c r="G24" s="17"/>
      <c r="H24" s="11">
        <f t="shared" si="1"/>
        <v>0</v>
      </c>
      <c r="I24" s="27"/>
      <c r="J24" s="24"/>
    </row>
    <row r="25" ht="14.25" spans="1:10">
      <c r="A25" s="13"/>
      <c r="B25" s="14"/>
      <c r="C25" s="14" t="s">
        <v>62</v>
      </c>
      <c r="D25" s="14"/>
      <c r="E25" s="14" t="s">
        <v>57</v>
      </c>
      <c r="F25" s="14">
        <v>1</v>
      </c>
      <c r="G25" s="18"/>
      <c r="H25" s="14">
        <f t="shared" si="1"/>
        <v>0</v>
      </c>
      <c r="I25" s="30"/>
      <c r="J25" s="24"/>
    </row>
    <row r="26" ht="14.25" spans="1:10">
      <c r="A26" s="19" t="s">
        <v>63</v>
      </c>
      <c r="B26" s="20"/>
      <c r="C26" s="20"/>
      <c r="D26" s="21">
        <f>H26</f>
        <v>179808</v>
      </c>
      <c r="E26" s="21"/>
      <c r="F26" s="21"/>
      <c r="G26" s="21"/>
      <c r="H26" s="20">
        <f>SUM(H3:H25)</f>
        <v>179808</v>
      </c>
      <c r="I26" s="31"/>
      <c r="J26" s="32">
        <f>SUM(J3:J25)</f>
        <v>310030</v>
      </c>
    </row>
    <row r="27" spans="10:10">
      <c r="J27" s="33"/>
    </row>
  </sheetData>
  <mergeCells count="11">
    <mergeCell ref="A1:I1"/>
    <mergeCell ref="A26:C26"/>
    <mergeCell ref="D26:G26"/>
    <mergeCell ref="A5:A14"/>
    <mergeCell ref="A15:A20"/>
    <mergeCell ref="A21:A25"/>
    <mergeCell ref="B5:B14"/>
    <mergeCell ref="B15:B20"/>
    <mergeCell ref="B21:B25"/>
    <mergeCell ref="I10:I12"/>
    <mergeCell ref="K9:K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CD</cp:lastModifiedBy>
  <dcterms:created xsi:type="dcterms:W3CDTF">2022-11-25T07:14:00Z</dcterms:created>
  <dcterms:modified xsi:type="dcterms:W3CDTF">2023-04-17T07:58:34Z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B6904B67C3CC449CADFB125B4BD9A0CA</vt:lpwstr>
  </property>
  <property fmtid="{D5CDD505-2E9C-101B-9397-08002B2CF9AE}" pid="3" name="KSOProductBuildVer">
    <vt:lpwstr>2052-11.1.0.14036</vt:lpwstr>
  </property>
</Properties>
</file>