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<sst xmlns="http://schemas.openxmlformats.org/spreadsheetml/2006/main" count="154" uniqueCount="92">
  <si>
    <t>边坡安全监测</t>
  </si>
  <si>
    <t>威海晶合数字矿山技术有限公司</t>
  </si>
  <si>
    <t>联系人</t>
  </si>
  <si>
    <t>孙峤容</t>
  </si>
  <si>
    <t>监测项目</t>
  </si>
  <si>
    <t>传感器</t>
  </si>
  <si>
    <t>配套设施</t>
  </si>
  <si>
    <t>监测范围</t>
  </si>
  <si>
    <t>单价</t>
  </si>
  <si>
    <t>数量</t>
  </si>
  <si>
    <t>总价</t>
  </si>
  <si>
    <t>备注</t>
  </si>
  <si>
    <t>表面位移监测</t>
  </si>
  <si>
    <t>GNSS</t>
  </si>
  <si>
    <t>GNSS接收机</t>
  </si>
  <si>
    <t>4个监测点+1个基准点</t>
  </si>
  <si>
    <t>GNSS长期位移监测解算系统</t>
  </si>
  <si>
    <t>流量卡（3G/月，年费）</t>
  </si>
  <si>
    <t>配电箱及辅件</t>
  </si>
  <si>
    <t>支架及预埋件</t>
  </si>
  <si>
    <t>总计</t>
  </si>
  <si>
    <t>内部位移监测</t>
  </si>
  <si>
    <t>导轮式测斜仪</t>
  </si>
  <si>
    <t>轮滑式测斜仪</t>
  </si>
  <si>
    <t>测斜管（孔深按20米算）</t>
  </si>
  <si>
    <t>远程终端采控仪</t>
  </si>
  <si>
    <t>降雨量监测</t>
  </si>
  <si>
    <t>数字化翻斗式雨量计</t>
  </si>
  <si>
    <t>雨量计</t>
  </si>
  <si>
    <t>应力监测</t>
  </si>
  <si>
    <t>钢筋应力计</t>
  </si>
  <si>
    <t>钢筋计</t>
  </si>
  <si>
    <t>8通道振弦采集仪</t>
  </si>
  <si>
    <t>远传DTU</t>
  </si>
  <si>
    <t>震动监测(方案一）</t>
  </si>
  <si>
    <t>拾振器</t>
  </si>
  <si>
    <t>拾振器专用线材</t>
  </si>
  <si>
    <t>微震采集仪</t>
  </si>
  <si>
    <t>授时服务器</t>
  </si>
  <si>
    <t>震动监测（方案二）</t>
  </si>
  <si>
    <t>三向振动速度</t>
  </si>
  <si>
    <t>三向振动速度传感器</t>
  </si>
  <si>
    <t>动态数据采集仪</t>
  </si>
  <si>
    <t>物联网卡</t>
  </si>
  <si>
    <t>裂缝监测</t>
  </si>
  <si>
    <t>裂缝计</t>
  </si>
  <si>
    <t>矸石自燃监测</t>
  </si>
  <si>
    <t>自燃温度监测</t>
  </si>
  <si>
    <t>测温传感器</t>
  </si>
  <si>
    <t>无线测温传感器</t>
  </si>
  <si>
    <t>50米安装一套</t>
  </si>
  <si>
    <t>无线网关</t>
  </si>
  <si>
    <t>微型环境监测</t>
  </si>
  <si>
    <r>
      <rPr>
        <sz val="12"/>
        <color theme="1"/>
        <rFont val="宋体"/>
        <charset val="134"/>
        <scheme val="minor"/>
      </rPr>
      <t>有害气体监测，SO</t>
    </r>
    <r>
      <rPr>
        <vertAlign val="subscript"/>
        <sz val="12"/>
        <color theme="1"/>
        <rFont val="宋体"/>
        <charset val="134"/>
        <scheme val="minor"/>
      </rPr>
      <t>2</t>
    </r>
    <r>
      <rPr>
        <sz val="12"/>
        <color theme="1"/>
        <rFont val="宋体"/>
        <charset val="134"/>
        <scheme val="minor"/>
      </rPr>
      <t>、CO、H</t>
    </r>
    <r>
      <rPr>
        <vertAlign val="subscript"/>
        <sz val="12"/>
        <color theme="1"/>
        <rFont val="宋体"/>
        <charset val="134"/>
        <scheme val="minor"/>
      </rPr>
      <t>2</t>
    </r>
    <r>
      <rPr>
        <sz val="12"/>
        <color theme="1"/>
        <rFont val="宋体"/>
        <charset val="134"/>
        <scheme val="minor"/>
      </rPr>
      <t>S</t>
    </r>
  </si>
  <si>
    <t>百叶箱+采集板</t>
  </si>
  <si>
    <t>二氧化硫传感器</t>
  </si>
  <si>
    <t>一氧化碳传感器</t>
  </si>
  <si>
    <t>硫化氢传感器</t>
  </si>
  <si>
    <t>4G传输</t>
  </si>
  <si>
    <t>环境参数监测，温度、湿度、风速、风向</t>
  </si>
  <si>
    <t>温湿度传感器</t>
  </si>
  <si>
    <t>风速传感器</t>
  </si>
  <si>
    <t>风向传感器</t>
  </si>
  <si>
    <t>扬尘噪声监测</t>
  </si>
  <si>
    <t>PM2.5/10</t>
  </si>
  <si>
    <t>噪声</t>
  </si>
  <si>
    <t>温湿度</t>
  </si>
  <si>
    <t>大气压</t>
  </si>
  <si>
    <t>TSP</t>
  </si>
  <si>
    <t>复垦土壤及水质监测</t>
  </si>
  <si>
    <t>复垦土壤监测，温湿度、土壤电导率、土壤PH值</t>
  </si>
  <si>
    <t>土壤温湿度</t>
  </si>
  <si>
    <t>土壤电导率</t>
  </si>
  <si>
    <t>土壤ph</t>
  </si>
  <si>
    <t>水质监测，排水口pH值、浊度、氨氮、溶解氧等</t>
  </si>
  <si>
    <t>水质浮漂站</t>
  </si>
  <si>
    <t>水质ph</t>
  </si>
  <si>
    <t>浊度传感器</t>
  </si>
  <si>
    <t>氨氮传感器</t>
  </si>
  <si>
    <t>溶解氧传感器</t>
  </si>
  <si>
    <t>太阳能供电系统</t>
  </si>
  <si>
    <t>60w 40ah.带立杆地笼</t>
  </si>
  <si>
    <t>太阳能供电系统（除水质监测以外）</t>
  </si>
  <si>
    <t>太阳能板</t>
  </si>
  <si>
    <t>多晶硅100W</t>
  </si>
  <si>
    <t>太阳能板支架</t>
  </si>
  <si>
    <t>适用于50-100W</t>
  </si>
  <si>
    <t>太阳能控制器</t>
  </si>
  <si>
    <t>12/24V 10A</t>
  </si>
  <si>
    <t>蓄电池（含地埋箱）</t>
  </si>
  <si>
    <t>12v100AH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</si>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</sst>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vertAlign val="subscript"/>
      <sz val="12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2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30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21" fillId="0" borderId="31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33" applyNumberFormat="0" applyAlignment="0" applyProtection="0">
      <alignment vertical="center"/>
    </xf>
    <xf numFmtId="0" fontId="23" fillId="13" borderId="29" applyNumberFormat="0" applyAlignment="0" applyProtection="0">
      <alignment vertical="center"/>
    </xf>
    <xf numFmtId="0" fontId="24" fillId="14" borderId="34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35" applyNumberFormat="0" applyFill="0" applyAlignment="0" applyProtection="0">
      <alignment vertical="center"/>
    </xf>
    <xf numFmtId="0" fontId="26" fillId="0" borderId="36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4" fillId="3" borderId="20" xfId="0" applyNumberFormat="1" applyFont="1" applyFill="1" applyBorder="1" applyAlignment="1">
      <alignment horizontal="center" vertical="center"/>
    </xf>
    <xf numFmtId="0" fontId="4" fillId="2" borderId="20" xfId="0" applyNumberFormat="1" applyFont="1" applyFill="1" applyBorder="1" applyAlignment="1">
      <alignment horizontal="center" vertical="center"/>
    </xf>
    <xf numFmtId="49" fontId="5" fillId="0" borderId="20" xfId="0" applyNumberFormat="1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9" fillId="0" borderId="17" xfId="0" applyNumberFormat="1" applyFont="1" applyFill="1" applyBorder="1" applyAlignment="1">
      <alignment horizontal="center" vertical="center" wrapText="1"/>
    </xf>
    <xf numFmtId="0" fontId="9" fillId="0" borderId="18" xfId="0" applyNumberFormat="1" applyFont="1" applyFill="1" applyBorder="1" applyAlignment="1">
      <alignment horizontal="center" vertical="center" wrapText="1"/>
    </xf>
    <xf numFmtId="0" fontId="9" fillId="0" borderId="12" xfId="0" applyNumberFormat="1" applyFont="1" applyFill="1" applyBorder="1" applyAlignment="1">
      <alignment horizontal="center" vertical="center" wrapText="1"/>
    </xf>
    <xf numFmtId="0" fontId="9" fillId="0" borderId="13" xfId="0" applyNumberFormat="1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6"/>
  <sheetViews>
    <sheetView tabSelected="1" workbookViewId="0">
      <selection activeCell="K12" sqref="K12"/>
    </sheetView>
  </sheetViews>
  <sheetFormatPr defaultColWidth="9" defaultRowHeight="14.25" outlineLevelCol="7"/>
  <cols>
    <col min="1" max="1" width="20.125" style="3" customWidth="1"/>
    <col min="2" max="2" width="19.625" style="3" customWidth="1"/>
    <col min="3" max="3" width="29" style="3" customWidth="1"/>
    <col min="4" max="4" width="9" style="3" hidden="1" customWidth="1"/>
    <col min="5" max="6" width="9" style="3"/>
    <col min="7" max="7" width="14.125" style="3"/>
    <col min="8" max="8" width="29.25" style="3" customWidth="1"/>
    <col min="9" max="16384" width="9" style="3"/>
  </cols>
  <sheetData>
    <row r="1" ht="15" spans="1:8">
      <c r="A1" s="4" t="s">
        <v>0</v>
      </c>
      <c r="B1" s="5" t="s">
        <v>1</v>
      </c>
      <c r="C1" s="6"/>
      <c r="D1" s="7"/>
      <c r="E1" s="7" t="s">
        <v>2</v>
      </c>
      <c r="F1" s="7" t="s">
        <v>3</v>
      </c>
      <c r="G1" s="7">
        <v>15505285855</v>
      </c>
      <c r="H1" s="8"/>
    </row>
    <row r="2" ht="15" spans="1:8">
      <c r="A2" s="9" t="s">
        <v>4</v>
      </c>
      <c r="B2" s="10" t="s">
        <v>5</v>
      </c>
      <c r="C2" s="10" t="s">
        <v>6</v>
      </c>
      <c r="D2" s="10" t="s">
        <v>7</v>
      </c>
      <c r="E2" s="10" t="s">
        <v>8</v>
      </c>
      <c r="F2" s="10" t="s">
        <v>9</v>
      </c>
      <c r="G2" s="10" t="s">
        <v>10</v>
      </c>
      <c r="H2" s="11" t="s">
        <v>11</v>
      </c>
    </row>
    <row r="3" spans="1:8">
      <c r="A3" s="12" t="s">
        <v>12</v>
      </c>
      <c r="B3" s="13" t="s">
        <v>13</v>
      </c>
      <c r="C3" s="13" t="s">
        <v>14</v>
      </c>
      <c r="D3" s="13"/>
      <c r="E3" s="13">
        <v>7000</v>
      </c>
      <c r="F3" s="13">
        <v>5</v>
      </c>
      <c r="G3" s="13">
        <f>E3*F3</f>
        <v>35000</v>
      </c>
      <c r="H3" s="14" t="s">
        <v>15</v>
      </c>
    </row>
    <row r="4" spans="1:8">
      <c r="A4" s="12"/>
      <c r="B4" s="15"/>
      <c r="C4" s="15" t="s">
        <v>16</v>
      </c>
      <c r="D4" s="15"/>
      <c r="E4" s="15">
        <v>7000</v>
      </c>
      <c r="F4" s="15">
        <v>1</v>
      </c>
      <c r="G4" s="15">
        <f>E4*F4</f>
        <v>7000</v>
      </c>
      <c r="H4" s="16"/>
    </row>
    <row r="5" spans="1:8">
      <c r="A5" s="12"/>
      <c r="B5" s="15"/>
      <c r="C5" s="17" t="s">
        <v>17</v>
      </c>
      <c r="D5" s="15"/>
      <c r="E5" s="15">
        <v>350</v>
      </c>
      <c r="F5" s="15">
        <v>5</v>
      </c>
      <c r="G5" s="15">
        <f>E5*F5</f>
        <v>1750</v>
      </c>
      <c r="H5" s="16"/>
    </row>
    <row r="6" spans="1:8">
      <c r="A6" s="12"/>
      <c r="B6" s="15"/>
      <c r="C6" s="18" t="s">
        <v>18</v>
      </c>
      <c r="D6" s="15"/>
      <c r="E6" s="15">
        <v>650</v>
      </c>
      <c r="F6" s="15">
        <v>5</v>
      </c>
      <c r="G6" s="15">
        <f>E6*F6</f>
        <v>3250</v>
      </c>
      <c r="H6" s="16"/>
    </row>
    <row r="7" spans="1:8">
      <c r="A7" s="12"/>
      <c r="B7" s="15"/>
      <c r="C7" s="18" t="s">
        <v>19</v>
      </c>
      <c r="D7" s="15"/>
      <c r="E7" s="15">
        <v>450</v>
      </c>
      <c r="F7" s="15">
        <v>5</v>
      </c>
      <c r="G7" s="15">
        <f>E7*F7</f>
        <v>2250</v>
      </c>
      <c r="H7" s="16"/>
    </row>
    <row r="8" s="1" customFormat="1" ht="15" spans="1:8">
      <c r="A8" s="19"/>
      <c r="B8" s="20" t="s">
        <v>20</v>
      </c>
      <c r="C8" s="20"/>
      <c r="D8" s="20"/>
      <c r="E8" s="20"/>
      <c r="F8" s="20"/>
      <c r="G8" s="20">
        <f>SUM(G3:G7)</f>
        <v>49250</v>
      </c>
      <c r="H8" s="21"/>
    </row>
    <row r="9" spans="1:8">
      <c r="A9" s="22" t="s">
        <v>21</v>
      </c>
      <c r="B9" s="23" t="s">
        <v>22</v>
      </c>
      <c r="C9" s="23" t="s">
        <v>23</v>
      </c>
      <c r="D9" s="23"/>
      <c r="E9" s="23">
        <v>2300</v>
      </c>
      <c r="F9" s="23">
        <v>4</v>
      </c>
      <c r="G9" s="23">
        <f t="shared" ref="G9:G14" si="0">E9*F9</f>
        <v>9200</v>
      </c>
      <c r="H9" s="24"/>
    </row>
    <row r="10" spans="1:8">
      <c r="A10" s="12"/>
      <c r="B10" s="15"/>
      <c r="C10" s="15" t="s">
        <v>24</v>
      </c>
      <c r="D10" s="15"/>
      <c r="E10" s="15">
        <v>25</v>
      </c>
      <c r="F10" s="15">
        <v>80</v>
      </c>
      <c r="G10" s="15">
        <f t="shared" si="0"/>
        <v>2000</v>
      </c>
      <c r="H10" s="16"/>
    </row>
    <row r="11" spans="1:8">
      <c r="A11" s="12"/>
      <c r="B11" s="15"/>
      <c r="C11" s="15" t="s">
        <v>25</v>
      </c>
      <c r="D11" s="15"/>
      <c r="E11" s="15">
        <v>2800</v>
      </c>
      <c r="F11" s="15">
        <v>4</v>
      </c>
      <c r="G11" s="15">
        <f t="shared" si="0"/>
        <v>11200</v>
      </c>
      <c r="H11" s="16"/>
    </row>
    <row r="12" spans="1:8">
      <c r="A12" s="12"/>
      <c r="B12" s="15"/>
      <c r="C12" s="17" t="s">
        <v>17</v>
      </c>
      <c r="D12" s="15"/>
      <c r="E12" s="15">
        <v>350</v>
      </c>
      <c r="F12" s="15">
        <v>4</v>
      </c>
      <c r="G12" s="15">
        <f t="shared" si="0"/>
        <v>1400</v>
      </c>
      <c r="H12" s="16"/>
    </row>
    <row r="13" spans="1:8">
      <c r="A13" s="12"/>
      <c r="B13" s="15"/>
      <c r="C13" s="18" t="s">
        <v>18</v>
      </c>
      <c r="D13" s="15"/>
      <c r="E13" s="15">
        <v>650</v>
      </c>
      <c r="F13" s="15">
        <v>4</v>
      </c>
      <c r="G13" s="15">
        <f t="shared" si="0"/>
        <v>2600</v>
      </c>
      <c r="H13" s="16"/>
    </row>
    <row r="14" spans="1:8">
      <c r="A14" s="12"/>
      <c r="B14" s="15"/>
      <c r="C14" s="18" t="s">
        <v>19</v>
      </c>
      <c r="D14" s="15"/>
      <c r="E14" s="15">
        <v>450</v>
      </c>
      <c r="F14" s="15">
        <v>4</v>
      </c>
      <c r="G14" s="15">
        <f t="shared" si="0"/>
        <v>1800</v>
      </c>
      <c r="H14" s="16"/>
    </row>
    <row r="15" s="1" customFormat="1" ht="15" spans="1:8">
      <c r="A15" s="19"/>
      <c r="B15" s="20" t="s">
        <v>20</v>
      </c>
      <c r="C15" s="20"/>
      <c r="D15" s="20"/>
      <c r="E15" s="20"/>
      <c r="F15" s="20"/>
      <c r="G15" s="20">
        <f>SUM(G9:G14)</f>
        <v>28200</v>
      </c>
      <c r="H15" s="21"/>
    </row>
    <row r="16" spans="1:8">
      <c r="A16" s="22" t="s">
        <v>26</v>
      </c>
      <c r="B16" s="23" t="s">
        <v>27</v>
      </c>
      <c r="C16" s="23" t="s">
        <v>28</v>
      </c>
      <c r="D16" s="23"/>
      <c r="E16" s="23">
        <v>2500</v>
      </c>
      <c r="F16" s="23">
        <v>1</v>
      </c>
      <c r="G16" s="23">
        <f>E16*F16</f>
        <v>2500</v>
      </c>
      <c r="H16" s="24"/>
    </row>
    <row r="17" spans="1:8">
      <c r="A17" s="12"/>
      <c r="B17" s="15"/>
      <c r="C17" s="15" t="s">
        <v>25</v>
      </c>
      <c r="D17" s="15"/>
      <c r="E17" s="15">
        <v>2800</v>
      </c>
      <c r="F17" s="15">
        <v>1</v>
      </c>
      <c r="G17" s="15">
        <f>E17*F17</f>
        <v>2800</v>
      </c>
      <c r="H17" s="16"/>
    </row>
    <row r="18" spans="1:8">
      <c r="A18" s="12"/>
      <c r="B18" s="15"/>
      <c r="C18" s="17" t="s">
        <v>17</v>
      </c>
      <c r="D18" s="15"/>
      <c r="E18" s="15">
        <v>350</v>
      </c>
      <c r="F18" s="15">
        <v>1</v>
      </c>
      <c r="G18" s="15">
        <f>E18*F18</f>
        <v>350</v>
      </c>
      <c r="H18" s="16"/>
    </row>
    <row r="19" spans="1:8">
      <c r="A19" s="12"/>
      <c r="B19" s="15"/>
      <c r="C19" s="18" t="s">
        <v>18</v>
      </c>
      <c r="D19" s="15"/>
      <c r="E19" s="15">
        <v>650</v>
      </c>
      <c r="F19" s="15">
        <v>1</v>
      </c>
      <c r="G19" s="15">
        <f>E19*F19</f>
        <v>650</v>
      </c>
      <c r="H19" s="16"/>
    </row>
    <row r="20" spans="1:8">
      <c r="A20" s="12"/>
      <c r="B20" s="15"/>
      <c r="C20" s="18" t="s">
        <v>19</v>
      </c>
      <c r="D20" s="15"/>
      <c r="E20" s="15">
        <v>450</v>
      </c>
      <c r="F20" s="15">
        <v>1</v>
      </c>
      <c r="G20" s="15">
        <f>E20*F20</f>
        <v>450</v>
      </c>
      <c r="H20" s="16"/>
    </row>
    <row r="21" s="1" customFormat="1" ht="15" spans="1:8">
      <c r="A21" s="19"/>
      <c r="B21" s="20" t="s">
        <v>20</v>
      </c>
      <c r="C21" s="20"/>
      <c r="D21" s="20"/>
      <c r="E21" s="20"/>
      <c r="F21" s="20"/>
      <c r="G21" s="20">
        <f>SUM(G16:G20)</f>
        <v>6750</v>
      </c>
      <c r="H21" s="21"/>
    </row>
    <row r="22" spans="1:8">
      <c r="A22" s="25" t="s">
        <v>29</v>
      </c>
      <c r="B22" s="23" t="s">
        <v>30</v>
      </c>
      <c r="C22" s="23" t="s">
        <v>31</v>
      </c>
      <c r="D22" s="23"/>
      <c r="E22" s="23">
        <v>600</v>
      </c>
      <c r="F22" s="23">
        <v>1</v>
      </c>
      <c r="G22" s="23">
        <f t="shared" ref="G22:G27" si="1">E22*F22</f>
        <v>600</v>
      </c>
      <c r="H22" s="24"/>
    </row>
    <row r="23" spans="1:8">
      <c r="A23" s="26"/>
      <c r="B23" s="15"/>
      <c r="C23" s="15" t="s">
        <v>32</v>
      </c>
      <c r="D23" s="15"/>
      <c r="E23" s="15">
        <v>4000</v>
      </c>
      <c r="F23" s="15">
        <v>1</v>
      </c>
      <c r="G23" s="15">
        <f t="shared" si="1"/>
        <v>4000</v>
      </c>
      <c r="H23" s="16"/>
    </row>
    <row r="24" spans="1:8">
      <c r="A24" s="26"/>
      <c r="B24" s="15"/>
      <c r="C24" s="15" t="s">
        <v>33</v>
      </c>
      <c r="D24" s="15"/>
      <c r="E24" s="15">
        <v>150</v>
      </c>
      <c r="F24" s="15">
        <v>1</v>
      </c>
      <c r="G24" s="15">
        <f t="shared" si="1"/>
        <v>150</v>
      </c>
      <c r="H24" s="16"/>
    </row>
    <row r="25" spans="1:8">
      <c r="A25" s="26"/>
      <c r="B25" s="15"/>
      <c r="C25" s="17" t="s">
        <v>17</v>
      </c>
      <c r="D25" s="15"/>
      <c r="E25" s="15">
        <v>350</v>
      </c>
      <c r="F25" s="15">
        <v>1</v>
      </c>
      <c r="G25" s="15">
        <f t="shared" si="1"/>
        <v>350</v>
      </c>
      <c r="H25" s="16"/>
    </row>
    <row r="26" spans="1:8">
      <c r="A26" s="26"/>
      <c r="B26" s="15"/>
      <c r="C26" s="18" t="s">
        <v>18</v>
      </c>
      <c r="D26" s="15"/>
      <c r="E26" s="15">
        <v>650</v>
      </c>
      <c r="F26" s="15">
        <v>1</v>
      </c>
      <c r="G26" s="15">
        <f t="shared" si="1"/>
        <v>650</v>
      </c>
      <c r="H26" s="16"/>
    </row>
    <row r="27" spans="1:8">
      <c r="A27" s="26"/>
      <c r="B27" s="15"/>
      <c r="C27" s="18" t="s">
        <v>19</v>
      </c>
      <c r="D27" s="15"/>
      <c r="E27" s="15">
        <v>450</v>
      </c>
      <c r="F27" s="15">
        <v>1</v>
      </c>
      <c r="G27" s="15">
        <f t="shared" si="1"/>
        <v>450</v>
      </c>
      <c r="H27" s="16"/>
    </row>
    <row r="28" s="1" customFormat="1" ht="15" spans="1:8">
      <c r="A28" s="27"/>
      <c r="B28" s="20" t="s">
        <v>20</v>
      </c>
      <c r="C28" s="20"/>
      <c r="D28" s="20"/>
      <c r="E28" s="20"/>
      <c r="F28" s="20"/>
      <c r="G28" s="20">
        <f>SUM(G22:G27)</f>
        <v>6200</v>
      </c>
      <c r="H28" s="21"/>
    </row>
    <row r="29" spans="1:8">
      <c r="A29" s="25" t="s">
        <v>34</v>
      </c>
      <c r="B29" s="23" t="s">
        <v>35</v>
      </c>
      <c r="C29" s="23" t="s">
        <v>35</v>
      </c>
      <c r="D29" s="23"/>
      <c r="E29" s="23">
        <v>3500</v>
      </c>
      <c r="F29" s="23">
        <v>1</v>
      </c>
      <c r="G29" s="23">
        <f t="shared" ref="G29:G50" si="2">E29*F29</f>
        <v>3500</v>
      </c>
      <c r="H29" s="24"/>
    </row>
    <row r="30" spans="1:8">
      <c r="A30" s="26"/>
      <c r="B30" s="15"/>
      <c r="C30" s="28" t="s">
        <v>36</v>
      </c>
      <c r="D30" s="15"/>
      <c r="E30" s="15">
        <v>20</v>
      </c>
      <c r="F30" s="15">
        <v>1</v>
      </c>
      <c r="G30" s="15">
        <f t="shared" si="2"/>
        <v>20</v>
      </c>
      <c r="H30" s="16"/>
    </row>
    <row r="31" spans="1:8">
      <c r="A31" s="26"/>
      <c r="B31" s="15"/>
      <c r="C31" s="28" t="s">
        <v>37</v>
      </c>
      <c r="D31" s="15"/>
      <c r="E31" s="15">
        <v>62000</v>
      </c>
      <c r="F31" s="15">
        <v>1</v>
      </c>
      <c r="G31" s="15">
        <f t="shared" si="2"/>
        <v>62000</v>
      </c>
      <c r="H31" s="16"/>
    </row>
    <row r="32" spans="1:8">
      <c r="A32" s="26"/>
      <c r="B32" s="15"/>
      <c r="C32" s="28" t="s">
        <v>25</v>
      </c>
      <c r="D32" s="15"/>
      <c r="E32" s="15">
        <v>2800</v>
      </c>
      <c r="F32" s="15">
        <v>1</v>
      </c>
      <c r="G32" s="15">
        <f t="shared" si="2"/>
        <v>2800</v>
      </c>
      <c r="H32" s="16"/>
    </row>
    <row r="33" spans="1:8">
      <c r="A33" s="26"/>
      <c r="B33" s="15"/>
      <c r="C33" s="28" t="s">
        <v>38</v>
      </c>
      <c r="D33" s="15"/>
      <c r="E33" s="15">
        <v>11000</v>
      </c>
      <c r="F33" s="15">
        <v>1</v>
      </c>
      <c r="G33" s="15">
        <f t="shared" si="2"/>
        <v>11000</v>
      </c>
      <c r="H33" s="16"/>
    </row>
    <row r="34" spans="1:8">
      <c r="A34" s="26"/>
      <c r="B34" s="15"/>
      <c r="C34" s="17" t="s">
        <v>17</v>
      </c>
      <c r="D34" s="15"/>
      <c r="E34" s="15">
        <v>350</v>
      </c>
      <c r="F34" s="15">
        <v>1</v>
      </c>
      <c r="G34" s="15">
        <f t="shared" si="2"/>
        <v>350</v>
      </c>
      <c r="H34" s="16"/>
    </row>
    <row r="35" spans="1:8">
      <c r="A35" s="26"/>
      <c r="B35" s="15"/>
      <c r="C35" s="18" t="s">
        <v>18</v>
      </c>
      <c r="D35" s="15"/>
      <c r="E35" s="15">
        <v>650</v>
      </c>
      <c r="F35" s="15">
        <v>1</v>
      </c>
      <c r="G35" s="15">
        <f t="shared" si="2"/>
        <v>650</v>
      </c>
      <c r="H35" s="16"/>
    </row>
    <row r="36" spans="1:8">
      <c r="A36" s="26"/>
      <c r="B36" s="15"/>
      <c r="C36" s="18" t="s">
        <v>19</v>
      </c>
      <c r="D36" s="15"/>
      <c r="E36" s="15">
        <v>450</v>
      </c>
      <c r="F36" s="15">
        <v>1</v>
      </c>
      <c r="G36" s="15">
        <f t="shared" si="2"/>
        <v>450</v>
      </c>
      <c r="H36" s="16"/>
    </row>
    <row r="37" s="1" customFormat="1" ht="15" spans="1:8">
      <c r="A37" s="27"/>
      <c r="B37" s="20" t="s">
        <v>20</v>
      </c>
      <c r="C37" s="20"/>
      <c r="D37" s="20"/>
      <c r="E37" s="20"/>
      <c r="F37" s="20"/>
      <c r="G37" s="20">
        <f>SUM(G29:G36)</f>
        <v>80770</v>
      </c>
      <c r="H37" s="21"/>
    </row>
    <row r="38" spans="1:8">
      <c r="A38" s="25" t="s">
        <v>39</v>
      </c>
      <c r="B38" s="23" t="s">
        <v>40</v>
      </c>
      <c r="C38" s="29" t="s">
        <v>41</v>
      </c>
      <c r="D38" s="23"/>
      <c r="E38" s="23">
        <v>9000</v>
      </c>
      <c r="F38" s="23">
        <v>1</v>
      </c>
      <c r="G38" s="23">
        <f t="shared" ref="G38:G43" si="3">E38*F38</f>
        <v>9000</v>
      </c>
      <c r="H38" s="24"/>
    </row>
    <row r="39" spans="1:8">
      <c r="A39" s="26"/>
      <c r="B39" s="15"/>
      <c r="C39" s="30" t="s">
        <v>42</v>
      </c>
      <c r="D39" s="15"/>
      <c r="E39" s="15">
        <v>3000</v>
      </c>
      <c r="F39" s="15">
        <v>1</v>
      </c>
      <c r="G39" s="15">
        <f t="shared" si="3"/>
        <v>3000</v>
      </c>
      <c r="H39" s="16"/>
    </row>
    <row r="40" spans="1:8">
      <c r="A40" s="26"/>
      <c r="B40" s="15"/>
      <c r="C40" s="31" t="s">
        <v>25</v>
      </c>
      <c r="D40" s="15"/>
      <c r="E40" s="15">
        <v>2800</v>
      </c>
      <c r="F40" s="15">
        <v>1</v>
      </c>
      <c r="G40" s="15">
        <f t="shared" si="3"/>
        <v>2800</v>
      </c>
      <c r="H40" s="16"/>
    </row>
    <row r="41" spans="1:8">
      <c r="A41" s="26"/>
      <c r="B41" s="15"/>
      <c r="C41" s="32" t="s">
        <v>43</v>
      </c>
      <c r="D41" s="15"/>
      <c r="E41" s="15">
        <v>350</v>
      </c>
      <c r="F41" s="15">
        <v>1</v>
      </c>
      <c r="G41" s="15">
        <f t="shared" si="3"/>
        <v>350</v>
      </c>
      <c r="H41" s="16"/>
    </row>
    <row r="42" spans="1:8">
      <c r="A42" s="26"/>
      <c r="B42" s="15"/>
      <c r="C42" s="33" t="s">
        <v>18</v>
      </c>
      <c r="D42" s="15"/>
      <c r="E42" s="15">
        <v>650</v>
      </c>
      <c r="F42" s="15">
        <v>1</v>
      </c>
      <c r="G42" s="15">
        <f t="shared" si="3"/>
        <v>650</v>
      </c>
      <c r="H42" s="16"/>
    </row>
    <row r="43" spans="1:8">
      <c r="A43" s="26"/>
      <c r="B43" s="15"/>
      <c r="C43" s="33" t="s">
        <v>19</v>
      </c>
      <c r="D43" s="15"/>
      <c r="E43" s="15">
        <v>450</v>
      </c>
      <c r="F43" s="15">
        <v>1</v>
      </c>
      <c r="G43" s="15">
        <f t="shared" si="3"/>
        <v>450</v>
      </c>
      <c r="H43" s="16"/>
    </row>
    <row r="44" s="1" customFormat="1" ht="15" spans="1:8">
      <c r="A44" s="27"/>
      <c r="B44" s="20" t="s">
        <v>20</v>
      </c>
      <c r="C44" s="20"/>
      <c r="D44" s="20"/>
      <c r="E44" s="20"/>
      <c r="F44" s="20"/>
      <c r="G44" s="20">
        <f>SUM(G38:G43)</f>
        <v>16250</v>
      </c>
      <c r="H44" s="21"/>
    </row>
    <row r="45" spans="1:8">
      <c r="A45" s="25" t="s">
        <v>44</v>
      </c>
      <c r="B45" s="23" t="s">
        <v>45</v>
      </c>
      <c r="C45" s="23" t="s">
        <v>45</v>
      </c>
      <c r="D45" s="23"/>
      <c r="E45" s="23">
        <v>1800</v>
      </c>
      <c r="F45" s="23">
        <v>1</v>
      </c>
      <c r="G45" s="23">
        <f>E45*F45</f>
        <v>1800</v>
      </c>
      <c r="H45" s="24"/>
    </row>
    <row r="46" spans="1:8">
      <c r="A46" s="26"/>
      <c r="B46" s="15"/>
      <c r="C46" s="15" t="s">
        <v>25</v>
      </c>
      <c r="D46" s="15"/>
      <c r="E46" s="15">
        <v>2800</v>
      </c>
      <c r="F46" s="15">
        <v>1</v>
      </c>
      <c r="G46" s="15">
        <f>E46*F46</f>
        <v>2800</v>
      </c>
      <c r="H46" s="16"/>
    </row>
    <row r="47" spans="1:8">
      <c r="A47" s="26"/>
      <c r="B47" s="15"/>
      <c r="C47" s="17" t="s">
        <v>17</v>
      </c>
      <c r="D47" s="15"/>
      <c r="E47" s="15">
        <v>350</v>
      </c>
      <c r="F47" s="15">
        <v>1</v>
      </c>
      <c r="G47" s="15">
        <f>E47*F47</f>
        <v>350</v>
      </c>
      <c r="H47" s="16"/>
    </row>
    <row r="48" spans="1:8">
      <c r="A48" s="26"/>
      <c r="B48" s="15"/>
      <c r="C48" s="18" t="s">
        <v>18</v>
      </c>
      <c r="D48" s="15"/>
      <c r="E48" s="15">
        <v>650</v>
      </c>
      <c r="F48" s="15">
        <v>1</v>
      </c>
      <c r="G48" s="15">
        <f>E48*F48</f>
        <v>650</v>
      </c>
      <c r="H48" s="16"/>
    </row>
    <row r="49" spans="1:8">
      <c r="A49" s="26"/>
      <c r="B49" s="15"/>
      <c r="C49" s="18" t="s">
        <v>19</v>
      </c>
      <c r="D49" s="15"/>
      <c r="E49" s="15">
        <v>450</v>
      </c>
      <c r="F49" s="15">
        <v>1</v>
      </c>
      <c r="G49" s="15">
        <f>E49*F49</f>
        <v>450</v>
      </c>
      <c r="H49" s="16"/>
    </row>
    <row r="50" s="1" customFormat="1" ht="15" spans="1:8">
      <c r="A50" s="27"/>
      <c r="B50" s="20" t="s">
        <v>20</v>
      </c>
      <c r="C50" s="20"/>
      <c r="D50" s="20"/>
      <c r="E50" s="20"/>
      <c r="F50" s="20"/>
      <c r="G50" s="20">
        <f>SUM(G45:G49)</f>
        <v>6050</v>
      </c>
      <c r="H50" s="21"/>
    </row>
    <row r="51" spans="1:8">
      <c r="A51" s="34" t="s">
        <v>46</v>
      </c>
      <c r="B51" s="35"/>
      <c r="C51" s="35"/>
      <c r="D51" s="35"/>
      <c r="E51" s="35"/>
      <c r="F51" s="35"/>
      <c r="G51" s="23"/>
      <c r="H51" s="24"/>
    </row>
    <row r="52" spans="1:8">
      <c r="A52" s="36" t="s">
        <v>47</v>
      </c>
      <c r="B52" s="15" t="s">
        <v>48</v>
      </c>
      <c r="C52" s="37" t="s">
        <v>49</v>
      </c>
      <c r="D52" s="15"/>
      <c r="E52" s="15">
        <v>2000</v>
      </c>
      <c r="F52" s="15">
        <v>36</v>
      </c>
      <c r="G52" s="15">
        <f t="shared" ref="G52:G57" si="4">E52*F52</f>
        <v>72000</v>
      </c>
      <c r="H52" s="16" t="s">
        <v>50</v>
      </c>
    </row>
    <row r="53" spans="1:8">
      <c r="A53" s="12"/>
      <c r="B53" s="15"/>
      <c r="C53" s="37" t="s">
        <v>51</v>
      </c>
      <c r="D53" s="15"/>
      <c r="E53" s="15">
        <v>2500</v>
      </c>
      <c r="F53" s="15">
        <v>3</v>
      </c>
      <c r="G53" s="15">
        <f t="shared" si="4"/>
        <v>7500</v>
      </c>
      <c r="H53" s="16"/>
    </row>
    <row r="54" spans="1:8">
      <c r="A54" s="12"/>
      <c r="B54" s="15"/>
      <c r="C54" s="37" t="s">
        <v>25</v>
      </c>
      <c r="D54" s="15"/>
      <c r="E54" s="15">
        <v>2800</v>
      </c>
      <c r="F54" s="15">
        <v>3</v>
      </c>
      <c r="G54" s="15">
        <f t="shared" si="4"/>
        <v>8400</v>
      </c>
      <c r="H54" s="16"/>
    </row>
    <row r="55" spans="1:8">
      <c r="A55" s="12"/>
      <c r="B55" s="15"/>
      <c r="C55" s="17" t="s">
        <v>17</v>
      </c>
      <c r="D55" s="15"/>
      <c r="E55" s="15">
        <v>350</v>
      </c>
      <c r="F55" s="15">
        <v>1</v>
      </c>
      <c r="G55" s="15">
        <f t="shared" si="4"/>
        <v>350</v>
      </c>
      <c r="H55" s="16"/>
    </row>
    <row r="56" spans="1:8">
      <c r="A56" s="12"/>
      <c r="B56" s="15"/>
      <c r="C56" s="37" t="s">
        <v>18</v>
      </c>
      <c r="D56" s="15"/>
      <c r="E56" s="15">
        <v>650</v>
      </c>
      <c r="F56" s="15">
        <v>3</v>
      </c>
      <c r="G56" s="15">
        <f t="shared" si="4"/>
        <v>1950</v>
      </c>
      <c r="H56" s="16"/>
    </row>
    <row r="57" spans="1:8">
      <c r="A57" s="12"/>
      <c r="B57" s="15"/>
      <c r="C57" s="37" t="s">
        <v>19</v>
      </c>
      <c r="D57" s="15"/>
      <c r="E57" s="15">
        <v>450</v>
      </c>
      <c r="F57" s="15">
        <v>3</v>
      </c>
      <c r="G57" s="15">
        <f t="shared" si="4"/>
        <v>1350</v>
      </c>
      <c r="H57" s="16"/>
    </row>
    <row r="58" s="1" customFormat="1" ht="15" spans="1:8">
      <c r="A58" s="19"/>
      <c r="B58" s="20" t="s">
        <v>20</v>
      </c>
      <c r="C58" s="20"/>
      <c r="D58" s="20"/>
      <c r="E58" s="20"/>
      <c r="F58" s="20"/>
      <c r="G58" s="20">
        <f>SUM(G52:G57)</f>
        <v>91550</v>
      </c>
      <c r="H58" s="21"/>
    </row>
    <row r="59" spans="1:8">
      <c r="A59" s="34" t="s">
        <v>52</v>
      </c>
      <c r="B59" s="35"/>
      <c r="C59" s="35"/>
      <c r="D59" s="35"/>
      <c r="E59" s="35"/>
      <c r="F59" s="35"/>
      <c r="G59" s="35"/>
      <c r="H59" s="24"/>
    </row>
    <row r="60" spans="1:8">
      <c r="A60" s="36" t="s">
        <v>53</v>
      </c>
      <c r="B60" s="15"/>
      <c r="C60" s="15" t="s">
        <v>54</v>
      </c>
      <c r="D60" s="15"/>
      <c r="E60" s="15">
        <v>350</v>
      </c>
      <c r="F60" s="15">
        <v>1</v>
      </c>
      <c r="G60" s="15">
        <f>E60*F60</f>
        <v>350</v>
      </c>
      <c r="H60" s="16"/>
    </row>
    <row r="61" spans="1:8">
      <c r="A61" s="12"/>
      <c r="B61" s="15"/>
      <c r="C61" s="15" t="s">
        <v>55</v>
      </c>
      <c r="D61" s="15"/>
      <c r="E61" s="15">
        <v>930</v>
      </c>
      <c r="F61" s="15">
        <v>1</v>
      </c>
      <c r="G61" s="15">
        <f t="shared" ref="G61:G67" si="5">E61*F61</f>
        <v>930</v>
      </c>
      <c r="H61" s="16"/>
    </row>
    <row r="62" spans="1:8">
      <c r="A62" s="12"/>
      <c r="B62" s="15"/>
      <c r="C62" s="15" t="s">
        <v>56</v>
      </c>
      <c r="D62" s="15"/>
      <c r="E62" s="15">
        <v>396</v>
      </c>
      <c r="F62" s="15">
        <v>1</v>
      </c>
      <c r="G62" s="15">
        <f t="shared" si="5"/>
        <v>396</v>
      </c>
      <c r="H62" s="16"/>
    </row>
    <row r="63" spans="1:8">
      <c r="A63" s="12"/>
      <c r="B63" s="15"/>
      <c r="C63" s="15" t="s">
        <v>57</v>
      </c>
      <c r="D63" s="15"/>
      <c r="E63" s="15">
        <v>460</v>
      </c>
      <c r="F63" s="15">
        <v>1</v>
      </c>
      <c r="G63" s="15">
        <f t="shared" si="5"/>
        <v>460</v>
      </c>
      <c r="H63" s="16"/>
    </row>
    <row r="64" spans="1:8">
      <c r="A64" s="12"/>
      <c r="B64" s="15"/>
      <c r="C64" s="15" t="s">
        <v>58</v>
      </c>
      <c r="D64" s="15"/>
      <c r="E64" s="15">
        <v>600</v>
      </c>
      <c r="F64" s="15">
        <v>1</v>
      </c>
      <c r="G64" s="15">
        <f t="shared" si="5"/>
        <v>600</v>
      </c>
      <c r="H64" s="16"/>
    </row>
    <row r="65" spans="1:8">
      <c r="A65" s="12"/>
      <c r="B65" s="15"/>
      <c r="C65" s="17" t="s">
        <v>17</v>
      </c>
      <c r="D65" s="15"/>
      <c r="E65" s="15">
        <v>450</v>
      </c>
      <c r="F65" s="15">
        <v>1</v>
      </c>
      <c r="G65" s="15">
        <f t="shared" si="5"/>
        <v>450</v>
      </c>
      <c r="H65" s="16"/>
    </row>
    <row r="66" spans="1:8">
      <c r="A66" s="12"/>
      <c r="B66" s="15"/>
      <c r="C66" s="37" t="s">
        <v>18</v>
      </c>
      <c r="D66" s="15"/>
      <c r="E66" s="15">
        <v>650</v>
      </c>
      <c r="F66" s="15">
        <v>1</v>
      </c>
      <c r="G66" s="15">
        <f t="shared" si="5"/>
        <v>650</v>
      </c>
      <c r="H66" s="16"/>
    </row>
    <row r="67" spans="1:8">
      <c r="A67" s="12"/>
      <c r="B67" s="15"/>
      <c r="C67" s="37" t="s">
        <v>19</v>
      </c>
      <c r="D67" s="15"/>
      <c r="E67" s="15">
        <v>450</v>
      </c>
      <c r="F67" s="15">
        <v>1</v>
      </c>
      <c r="G67" s="15">
        <f t="shared" si="5"/>
        <v>450</v>
      </c>
      <c r="H67" s="16"/>
    </row>
    <row r="68" s="1" customFormat="1" ht="15" spans="1:8">
      <c r="A68" s="19"/>
      <c r="B68" s="20" t="s">
        <v>20</v>
      </c>
      <c r="C68" s="20"/>
      <c r="D68" s="20"/>
      <c r="E68" s="20"/>
      <c r="F68" s="20"/>
      <c r="G68" s="20">
        <f>SUM(G60:G67)</f>
        <v>4286</v>
      </c>
      <c r="H68" s="21"/>
    </row>
    <row r="69" spans="1:8">
      <c r="A69" s="22" t="s">
        <v>59</v>
      </c>
      <c r="B69" s="23"/>
      <c r="C69" s="23" t="s">
        <v>54</v>
      </c>
      <c r="D69" s="23"/>
      <c r="E69" s="23">
        <v>350</v>
      </c>
      <c r="F69" s="23">
        <v>1</v>
      </c>
      <c r="G69" s="23">
        <f>E69*F69</f>
        <v>350</v>
      </c>
      <c r="H69" s="24"/>
    </row>
    <row r="70" spans="1:8">
      <c r="A70" s="12"/>
      <c r="B70" s="15"/>
      <c r="C70" s="15" t="s">
        <v>60</v>
      </c>
      <c r="D70" s="15"/>
      <c r="E70" s="15">
        <v>150</v>
      </c>
      <c r="F70" s="15">
        <v>1</v>
      </c>
      <c r="G70" s="15">
        <f t="shared" ref="G70:G76" si="6">E70*F70</f>
        <v>150</v>
      </c>
      <c r="H70" s="16"/>
    </row>
    <row r="71" spans="1:8">
      <c r="A71" s="12"/>
      <c r="B71" s="15"/>
      <c r="C71" s="15" t="s">
        <v>61</v>
      </c>
      <c r="D71" s="15"/>
      <c r="E71" s="15">
        <v>280</v>
      </c>
      <c r="F71" s="15">
        <v>1</v>
      </c>
      <c r="G71" s="15">
        <f t="shared" si="6"/>
        <v>280</v>
      </c>
      <c r="H71" s="16"/>
    </row>
    <row r="72" spans="1:8">
      <c r="A72" s="12"/>
      <c r="B72" s="15"/>
      <c r="C72" s="15" t="s">
        <v>62</v>
      </c>
      <c r="D72" s="15"/>
      <c r="E72" s="15">
        <v>330</v>
      </c>
      <c r="F72" s="15">
        <v>1</v>
      </c>
      <c r="G72" s="15">
        <f t="shared" si="6"/>
        <v>330</v>
      </c>
      <c r="H72" s="16"/>
    </row>
    <row r="73" spans="1:8">
      <c r="A73" s="12"/>
      <c r="B73" s="15"/>
      <c r="C73" s="15" t="s">
        <v>58</v>
      </c>
      <c r="D73" s="15"/>
      <c r="E73" s="15">
        <v>600</v>
      </c>
      <c r="F73" s="15">
        <v>1</v>
      </c>
      <c r="G73" s="15">
        <f t="shared" si="6"/>
        <v>600</v>
      </c>
      <c r="H73" s="16"/>
    </row>
    <row r="74" spans="1:8">
      <c r="A74" s="12"/>
      <c r="B74" s="15"/>
      <c r="C74" s="17" t="s">
        <v>17</v>
      </c>
      <c r="D74" s="15"/>
      <c r="E74" s="15">
        <v>450</v>
      </c>
      <c r="F74" s="15">
        <v>1</v>
      </c>
      <c r="G74" s="15">
        <f t="shared" si="6"/>
        <v>450</v>
      </c>
      <c r="H74" s="16"/>
    </row>
    <row r="75" spans="1:8">
      <c r="A75" s="12"/>
      <c r="B75" s="15"/>
      <c r="C75" s="37" t="s">
        <v>18</v>
      </c>
      <c r="D75" s="15"/>
      <c r="E75" s="15">
        <v>650</v>
      </c>
      <c r="F75" s="15">
        <v>1</v>
      </c>
      <c r="G75" s="15">
        <f t="shared" si="6"/>
        <v>650</v>
      </c>
      <c r="H75" s="16"/>
    </row>
    <row r="76" spans="1:8">
      <c r="A76" s="12"/>
      <c r="B76" s="15"/>
      <c r="C76" s="37" t="s">
        <v>19</v>
      </c>
      <c r="D76" s="15"/>
      <c r="E76" s="15">
        <v>450</v>
      </c>
      <c r="F76" s="15">
        <v>1</v>
      </c>
      <c r="G76" s="15">
        <f t="shared" si="6"/>
        <v>450</v>
      </c>
      <c r="H76" s="16"/>
    </row>
    <row r="77" s="1" customFormat="1" ht="15" spans="1:8">
      <c r="A77" s="19"/>
      <c r="B77" s="20" t="s">
        <v>20</v>
      </c>
      <c r="C77" s="20"/>
      <c r="D77" s="20"/>
      <c r="E77" s="20"/>
      <c r="F77" s="20"/>
      <c r="G77" s="20">
        <f>SUM(G69:G76)</f>
        <v>3260</v>
      </c>
      <c r="H77" s="21"/>
    </row>
    <row r="78" spans="1:8">
      <c r="A78" s="22" t="s">
        <v>63</v>
      </c>
      <c r="B78" s="23"/>
      <c r="C78" s="23" t="s">
        <v>54</v>
      </c>
      <c r="D78" s="23"/>
      <c r="E78" s="23">
        <v>350</v>
      </c>
      <c r="F78" s="23">
        <v>1</v>
      </c>
      <c r="G78" s="23">
        <f t="shared" ref="G78:G89" si="7">E78*F78</f>
        <v>350</v>
      </c>
      <c r="H78" s="24"/>
    </row>
    <row r="79" customFormat="1" spans="1:8">
      <c r="A79" s="12"/>
      <c r="B79" s="15"/>
      <c r="C79" s="15" t="s">
        <v>64</v>
      </c>
      <c r="D79" s="15"/>
      <c r="E79" s="15">
        <v>450</v>
      </c>
      <c r="F79" s="15">
        <v>1</v>
      </c>
      <c r="G79" s="15">
        <f t="shared" si="7"/>
        <v>450</v>
      </c>
      <c r="H79" s="16"/>
    </row>
    <row r="80" customFormat="1" spans="1:8">
      <c r="A80" s="12"/>
      <c r="B80" s="15"/>
      <c r="C80" s="15" t="s">
        <v>65</v>
      </c>
      <c r="D80" s="15"/>
      <c r="E80" s="15">
        <v>230</v>
      </c>
      <c r="F80" s="15">
        <v>1</v>
      </c>
      <c r="G80" s="15">
        <f t="shared" si="7"/>
        <v>230</v>
      </c>
      <c r="H80" s="16"/>
    </row>
    <row r="81" customFormat="1" spans="1:8">
      <c r="A81" s="12"/>
      <c r="B81" s="15"/>
      <c r="C81" s="15" t="s">
        <v>66</v>
      </c>
      <c r="D81" s="15"/>
      <c r="E81" s="15">
        <v>150</v>
      </c>
      <c r="F81" s="15">
        <v>1</v>
      </c>
      <c r="G81" s="15">
        <f t="shared" si="7"/>
        <v>150</v>
      </c>
      <c r="H81" s="16"/>
    </row>
    <row r="82" customFormat="1" spans="1:8">
      <c r="A82" s="12"/>
      <c r="B82" s="15"/>
      <c r="C82" s="15" t="s">
        <v>61</v>
      </c>
      <c r="D82" s="15"/>
      <c r="E82" s="15">
        <v>280</v>
      </c>
      <c r="F82" s="15">
        <v>1</v>
      </c>
      <c r="G82" s="15">
        <f t="shared" si="7"/>
        <v>280</v>
      </c>
      <c r="H82" s="16"/>
    </row>
    <row r="83" customFormat="1" spans="1:8">
      <c r="A83" s="12"/>
      <c r="B83" s="15"/>
      <c r="C83" s="15" t="s">
        <v>62</v>
      </c>
      <c r="D83" s="15"/>
      <c r="E83" s="15">
        <v>330</v>
      </c>
      <c r="F83" s="15">
        <v>1</v>
      </c>
      <c r="G83" s="15">
        <f t="shared" si="7"/>
        <v>330</v>
      </c>
      <c r="H83" s="16"/>
    </row>
    <row r="84" customFormat="1" spans="1:8">
      <c r="A84" s="12"/>
      <c r="B84" s="15"/>
      <c r="C84" s="15" t="s">
        <v>67</v>
      </c>
      <c r="D84" s="15"/>
      <c r="E84" s="15">
        <v>150</v>
      </c>
      <c r="F84" s="15">
        <v>1</v>
      </c>
      <c r="G84" s="15">
        <f t="shared" si="7"/>
        <v>150</v>
      </c>
      <c r="H84" s="16"/>
    </row>
    <row r="85" customFormat="1" spans="1:8">
      <c r="A85" s="12"/>
      <c r="B85" s="15"/>
      <c r="C85" s="15" t="s">
        <v>68</v>
      </c>
      <c r="D85" s="15"/>
      <c r="E85" s="15">
        <v>450</v>
      </c>
      <c r="F85" s="15">
        <v>1</v>
      </c>
      <c r="G85" s="15">
        <f t="shared" si="7"/>
        <v>450</v>
      </c>
      <c r="H85" s="16"/>
    </row>
    <row r="86" customFormat="1" spans="1:8">
      <c r="A86" s="12"/>
      <c r="B86" s="15"/>
      <c r="C86" s="15" t="s">
        <v>58</v>
      </c>
      <c r="D86" s="15"/>
      <c r="E86" s="15">
        <v>600</v>
      </c>
      <c r="F86" s="15">
        <v>1</v>
      </c>
      <c r="G86" s="15">
        <f t="shared" si="7"/>
        <v>600</v>
      </c>
      <c r="H86" s="16"/>
    </row>
    <row r="87" customFormat="1" spans="1:8">
      <c r="A87" s="12"/>
      <c r="B87" s="15"/>
      <c r="C87" s="17" t="s">
        <v>17</v>
      </c>
      <c r="D87" s="15"/>
      <c r="E87" s="15">
        <v>450</v>
      </c>
      <c r="F87" s="15">
        <v>1</v>
      </c>
      <c r="G87" s="15">
        <f t="shared" si="7"/>
        <v>450</v>
      </c>
      <c r="H87" s="16"/>
    </row>
    <row r="88" customFormat="1" spans="1:8">
      <c r="A88" s="12"/>
      <c r="B88" s="15"/>
      <c r="C88" s="37" t="s">
        <v>18</v>
      </c>
      <c r="D88" s="15"/>
      <c r="E88" s="15">
        <v>650</v>
      </c>
      <c r="F88" s="15">
        <v>1</v>
      </c>
      <c r="G88" s="15">
        <f t="shared" si="7"/>
        <v>650</v>
      </c>
      <c r="H88" s="16"/>
    </row>
    <row r="89" customFormat="1" spans="1:8">
      <c r="A89" s="12"/>
      <c r="B89" s="15"/>
      <c r="C89" s="37" t="s">
        <v>19</v>
      </c>
      <c r="D89" s="15"/>
      <c r="E89" s="15">
        <v>450</v>
      </c>
      <c r="F89" s="15">
        <v>1</v>
      </c>
      <c r="G89" s="15">
        <f t="shared" si="7"/>
        <v>450</v>
      </c>
      <c r="H89" s="16"/>
    </row>
    <row r="90" s="1" customFormat="1" ht="15" spans="1:8">
      <c r="A90" s="38"/>
      <c r="B90" s="20" t="s">
        <v>20</v>
      </c>
      <c r="C90" s="20"/>
      <c r="D90" s="20"/>
      <c r="E90" s="20"/>
      <c r="F90" s="20"/>
      <c r="G90" s="20">
        <f>SUM(G78:G89)</f>
        <v>4540</v>
      </c>
      <c r="H90" s="21"/>
    </row>
    <row r="91" spans="1:8">
      <c r="A91" s="34" t="s">
        <v>69</v>
      </c>
      <c r="B91" s="35"/>
      <c r="C91" s="35"/>
      <c r="D91" s="35"/>
      <c r="E91" s="35"/>
      <c r="F91" s="35"/>
      <c r="G91" s="35"/>
      <c r="H91" s="24"/>
    </row>
    <row r="92" spans="1:8">
      <c r="A92" s="36" t="s">
        <v>70</v>
      </c>
      <c r="B92" s="15"/>
      <c r="C92" s="15" t="s">
        <v>54</v>
      </c>
      <c r="D92" s="15"/>
      <c r="E92" s="15">
        <v>350</v>
      </c>
      <c r="F92" s="15">
        <v>1</v>
      </c>
      <c r="G92" s="15">
        <f>E92*F92</f>
        <v>350</v>
      </c>
      <c r="H92" s="16"/>
    </row>
    <row r="93" spans="1:8">
      <c r="A93" s="12"/>
      <c r="B93" s="15"/>
      <c r="C93" s="15" t="s">
        <v>71</v>
      </c>
      <c r="D93" s="15"/>
      <c r="E93" s="15">
        <v>125</v>
      </c>
      <c r="F93" s="15">
        <v>1</v>
      </c>
      <c r="G93" s="15">
        <f t="shared" ref="G93:G107" si="8">E93*F93</f>
        <v>125</v>
      </c>
      <c r="H93" s="16"/>
    </row>
    <row r="94" spans="1:8">
      <c r="A94" s="12"/>
      <c r="B94" s="15"/>
      <c r="C94" s="15" t="s">
        <v>72</v>
      </c>
      <c r="D94" s="15"/>
      <c r="E94" s="15">
        <v>165</v>
      </c>
      <c r="F94" s="15">
        <v>1</v>
      </c>
      <c r="G94" s="15">
        <f t="shared" si="8"/>
        <v>165</v>
      </c>
      <c r="H94" s="16"/>
    </row>
    <row r="95" spans="1:8">
      <c r="A95" s="12"/>
      <c r="B95" s="15"/>
      <c r="C95" s="15" t="s">
        <v>73</v>
      </c>
      <c r="D95" s="15"/>
      <c r="E95" s="15">
        <v>185</v>
      </c>
      <c r="F95" s="15">
        <v>1</v>
      </c>
      <c r="G95" s="15">
        <f t="shared" si="8"/>
        <v>185</v>
      </c>
      <c r="H95" s="16"/>
    </row>
    <row r="96" spans="1:8">
      <c r="A96" s="12"/>
      <c r="B96" s="15"/>
      <c r="C96" s="15" t="s">
        <v>58</v>
      </c>
      <c r="D96" s="15"/>
      <c r="E96" s="15">
        <v>600</v>
      </c>
      <c r="F96" s="15">
        <v>1</v>
      </c>
      <c r="G96" s="15">
        <f t="shared" si="8"/>
        <v>600</v>
      </c>
      <c r="H96" s="16"/>
    </row>
    <row r="97" spans="1:8">
      <c r="A97" s="12"/>
      <c r="B97" s="15"/>
      <c r="C97" s="17" t="s">
        <v>17</v>
      </c>
      <c r="D97" s="15"/>
      <c r="E97" s="15">
        <v>450</v>
      </c>
      <c r="F97" s="15">
        <v>1</v>
      </c>
      <c r="G97" s="15">
        <f t="shared" si="8"/>
        <v>450</v>
      </c>
      <c r="H97" s="16"/>
    </row>
    <row r="98" spans="1:8">
      <c r="A98" s="12"/>
      <c r="B98" s="15"/>
      <c r="C98" s="37" t="s">
        <v>18</v>
      </c>
      <c r="D98" s="15"/>
      <c r="E98" s="15">
        <v>650</v>
      </c>
      <c r="F98" s="15">
        <v>1</v>
      </c>
      <c r="G98" s="15">
        <f t="shared" si="8"/>
        <v>650</v>
      </c>
      <c r="H98" s="16"/>
    </row>
    <row r="99" spans="1:8">
      <c r="A99" s="39"/>
      <c r="B99" s="15"/>
      <c r="C99" s="37" t="s">
        <v>19</v>
      </c>
      <c r="D99" s="15"/>
      <c r="E99" s="15">
        <v>450</v>
      </c>
      <c r="F99" s="15">
        <v>1</v>
      </c>
      <c r="G99" s="15">
        <f t="shared" si="8"/>
        <v>450</v>
      </c>
      <c r="H99" s="16"/>
    </row>
    <row r="100" spans="1:8">
      <c r="A100" s="36" t="s">
        <v>74</v>
      </c>
      <c r="B100" s="15"/>
      <c r="C100" s="15" t="s">
        <v>75</v>
      </c>
      <c r="D100" s="15"/>
      <c r="E100" s="15">
        <v>2500</v>
      </c>
      <c r="F100" s="15">
        <v>1</v>
      </c>
      <c r="G100" s="15">
        <f t="shared" si="8"/>
        <v>2500</v>
      </c>
      <c r="H100" s="16"/>
    </row>
    <row r="101" spans="1:8">
      <c r="A101" s="12"/>
      <c r="B101" s="15"/>
      <c r="C101" s="15" t="s">
        <v>76</v>
      </c>
      <c r="D101" s="15"/>
      <c r="E101" s="15">
        <v>550</v>
      </c>
      <c r="F101" s="15">
        <v>1</v>
      </c>
      <c r="G101" s="15">
        <f t="shared" si="8"/>
        <v>550</v>
      </c>
      <c r="H101" s="16"/>
    </row>
    <row r="102" spans="1:8">
      <c r="A102" s="12"/>
      <c r="B102" s="15"/>
      <c r="C102" s="15" t="s">
        <v>77</v>
      </c>
      <c r="D102" s="15"/>
      <c r="E102" s="15">
        <v>4000</v>
      </c>
      <c r="F102" s="15">
        <v>1</v>
      </c>
      <c r="G102" s="15">
        <f t="shared" si="8"/>
        <v>4000</v>
      </c>
      <c r="H102" s="16"/>
    </row>
    <row r="103" spans="1:8">
      <c r="A103" s="12"/>
      <c r="B103" s="15"/>
      <c r="C103" s="15" t="s">
        <v>78</v>
      </c>
      <c r="D103" s="15"/>
      <c r="E103" s="15">
        <v>4000</v>
      </c>
      <c r="F103" s="15">
        <v>1</v>
      </c>
      <c r="G103" s="15">
        <f t="shared" si="8"/>
        <v>4000</v>
      </c>
      <c r="H103" s="16"/>
    </row>
    <row r="104" spans="1:8">
      <c r="A104" s="12"/>
      <c r="B104" s="15"/>
      <c r="C104" s="15" t="s">
        <v>79</v>
      </c>
      <c r="D104" s="15"/>
      <c r="E104" s="15">
        <v>2900</v>
      </c>
      <c r="F104" s="15">
        <v>1</v>
      </c>
      <c r="G104" s="15">
        <f t="shared" si="8"/>
        <v>2900</v>
      </c>
      <c r="H104" s="16"/>
    </row>
    <row r="105" spans="1:8">
      <c r="A105" s="12"/>
      <c r="B105" s="15"/>
      <c r="C105" s="15" t="s">
        <v>58</v>
      </c>
      <c r="D105" s="15"/>
      <c r="E105" s="15">
        <v>600</v>
      </c>
      <c r="F105" s="15">
        <v>1</v>
      </c>
      <c r="G105" s="15">
        <f t="shared" si="8"/>
        <v>600</v>
      </c>
      <c r="H105" s="16"/>
    </row>
    <row r="106" spans="1:8">
      <c r="A106" s="12"/>
      <c r="B106" s="15"/>
      <c r="C106" s="17" t="s">
        <v>17</v>
      </c>
      <c r="D106" s="15"/>
      <c r="E106" s="15">
        <v>450</v>
      </c>
      <c r="F106" s="15">
        <v>1</v>
      </c>
      <c r="G106" s="15">
        <f t="shared" si="8"/>
        <v>450</v>
      </c>
      <c r="H106" s="16"/>
    </row>
    <row r="107" spans="1:8">
      <c r="A107" s="39"/>
      <c r="B107" s="40"/>
      <c r="C107" s="41" t="s">
        <v>80</v>
      </c>
      <c r="D107" s="40"/>
      <c r="E107" s="40">
        <v>1600</v>
      </c>
      <c r="F107" s="40">
        <v>1</v>
      </c>
      <c r="G107" s="15">
        <f t="shared" si="8"/>
        <v>1600</v>
      </c>
      <c r="H107" s="16" t="s">
        <v>81</v>
      </c>
    </row>
    <row r="108" s="1" customFormat="1" ht="15" spans="1:8">
      <c r="A108" s="42"/>
      <c r="B108" s="20" t="s">
        <v>20</v>
      </c>
      <c r="C108" s="20"/>
      <c r="D108" s="20"/>
      <c r="E108" s="20"/>
      <c r="F108" s="20"/>
      <c r="G108" s="20">
        <f>SUM(G92:G107)</f>
        <v>19575</v>
      </c>
      <c r="H108" s="21"/>
    </row>
    <row r="109" spans="1:8">
      <c r="A109" s="22" t="s">
        <v>82</v>
      </c>
      <c r="B109" s="23"/>
      <c r="C109" s="43" t="s">
        <v>83</v>
      </c>
      <c r="D109" s="23"/>
      <c r="E109" s="43">
        <v>430</v>
      </c>
      <c r="F109" s="23">
        <v>20</v>
      </c>
      <c r="G109" s="23">
        <f>E109*F109</f>
        <v>8600</v>
      </c>
      <c r="H109" s="44" t="s">
        <v>84</v>
      </c>
    </row>
    <row r="110" spans="1:8">
      <c r="A110" s="12"/>
      <c r="B110" s="15"/>
      <c r="C110" s="45" t="s">
        <v>85</v>
      </c>
      <c r="D110" s="15"/>
      <c r="E110" s="45">
        <v>310</v>
      </c>
      <c r="F110" s="15">
        <v>20</v>
      </c>
      <c r="G110" s="15">
        <f>E110*F110</f>
        <v>6200</v>
      </c>
      <c r="H110" s="46" t="s">
        <v>86</v>
      </c>
    </row>
    <row r="111" spans="1:8">
      <c r="A111" s="12"/>
      <c r="B111" s="15"/>
      <c r="C111" s="45" t="s">
        <v>87</v>
      </c>
      <c r="D111" s="15"/>
      <c r="E111" s="45">
        <v>90</v>
      </c>
      <c r="F111" s="15">
        <v>20</v>
      </c>
      <c r="G111" s="15">
        <f>E111*F111</f>
        <v>1800</v>
      </c>
      <c r="H111" s="46" t="s">
        <v>88</v>
      </c>
    </row>
    <row r="112" spans="1:8">
      <c r="A112" s="12"/>
      <c r="B112" s="15"/>
      <c r="C112" s="45" t="s">
        <v>89</v>
      </c>
      <c r="D112" s="15"/>
      <c r="E112" s="45">
        <v>1050</v>
      </c>
      <c r="F112" s="13">
        <v>20</v>
      </c>
      <c r="G112" s="15">
        <f>E112*F112</f>
        <v>21000</v>
      </c>
      <c r="H112" s="46" t="s">
        <v>90</v>
      </c>
    </row>
    <row r="113" s="1" customFormat="1" ht="15" spans="1:8">
      <c r="A113" s="19"/>
      <c r="B113" s="20" t="s">
        <v>20</v>
      </c>
      <c r="C113" s="20"/>
      <c r="D113" s="20"/>
      <c r="E113" s="20"/>
      <c r="F113" s="20"/>
      <c r="G113" s="20">
        <f>SUM(G109:G112)</f>
        <v>37600</v>
      </c>
      <c r="H113" s="21"/>
    </row>
    <row r="114" s="2" customFormat="1" ht="30" customHeight="1" spans="1:8">
      <c r="A114" s="47" t="s">
        <v>20</v>
      </c>
      <c r="B114" s="48"/>
      <c r="C114" s="48"/>
      <c r="D114" s="48"/>
      <c r="E114" s="48"/>
      <c r="F114" s="49"/>
      <c r="G114" s="50">
        <f>G113+G108+G90+G77+G68+G58+G50+G44+G37+G28+G21+G15+G8</f>
        <v>354281</v>
      </c>
      <c r="H114" s="51"/>
    </row>
    <row r="115" spans="1:8">
      <c r="A115" s="13"/>
      <c r="B115" s="13"/>
      <c r="C115" s="13"/>
      <c r="D115" s="13"/>
      <c r="E115" s="13"/>
      <c r="F115" s="13"/>
      <c r="G115" s="13"/>
      <c r="H115" s="52"/>
    </row>
    <row r="116" spans="1:1">
      <c r="A116" s="3" t="s">
        <v>91</v>
      </c>
    </row>
  </sheetData>
  <mergeCells count="29">
    <mergeCell ref="B1:C1"/>
    <mergeCell ref="B8:F8"/>
    <mergeCell ref="B15:F15"/>
    <mergeCell ref="B21:F21"/>
    <mergeCell ref="B28:F28"/>
    <mergeCell ref="B37:F37"/>
    <mergeCell ref="B44:F44"/>
    <mergeCell ref="B50:F50"/>
    <mergeCell ref="B58:F58"/>
    <mergeCell ref="B68:F68"/>
    <mergeCell ref="B77:F77"/>
    <mergeCell ref="B90:F90"/>
    <mergeCell ref="B108:F108"/>
    <mergeCell ref="B113:F113"/>
    <mergeCell ref="A114:F114"/>
    <mergeCell ref="A3:A8"/>
    <mergeCell ref="A9:A15"/>
    <mergeCell ref="A16:A21"/>
    <mergeCell ref="A22:A28"/>
    <mergeCell ref="A29:A37"/>
    <mergeCell ref="A38:A44"/>
    <mergeCell ref="A45:A50"/>
    <mergeCell ref="A52:A58"/>
    <mergeCell ref="A60:A68"/>
    <mergeCell ref="A69:A77"/>
    <mergeCell ref="A78:A90"/>
    <mergeCell ref="A92:A99"/>
    <mergeCell ref="A100:A107"/>
    <mergeCell ref="A109:A1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CD</cp:lastModifiedBy>
  <dcterms:created xsi:type="dcterms:W3CDTF">2023-05-22T00:38:00Z</dcterms:created>
  <dcterms:modified xsi:type="dcterms:W3CDTF">2023-05-22T05:10:55Z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C3802010D2DF4869B4477BAA947BCF0B_11</vt:lpwstr>
  </property>
  <property fmtid="{D5CDD505-2E9C-101B-9397-08002B2CF9AE}" pid="3" name="KSOProductBuildVer">
    <vt:lpwstr>2052-11.1.0.14309</vt:lpwstr>
  </property>
</Properties>
</file>