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系统文件夹\桌面资料\2023年3月24日（孙峤容-智慧矿山卡车调度）\项目作业\"/>
    </mc:Choice>
  </mc:AlternateContent>
  <bookViews>
    <workbookView xWindow="0" yWindow="0" windowWidth="28125" windowHeight="125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7" i="1" l="1"/>
  <c r="G18" i="1" s="1"/>
  <c r="G15" i="1"/>
  <c r="G14" i="1"/>
  <c r="G13" i="1"/>
  <c r="G12" i="1"/>
  <c r="G11" i="1"/>
  <c r="G10" i="1"/>
  <c r="G16" i="1" s="1"/>
  <c r="G9" i="1"/>
  <c r="G8" i="1"/>
  <c r="G7" i="1"/>
  <c r="G5" i="1"/>
  <c r="G4" i="1"/>
  <c r="G6" i="1" s="1"/>
  <c r="G19" i="1" s="1"/>
  <c r="G2" i="1"/>
</calcChain>
</file>

<file path=xl/sharedStrings.xml><?xml version="1.0" encoding="utf-8"?>
<sst xmlns="http://schemas.openxmlformats.org/spreadsheetml/2006/main" count="54" uniqueCount="42">
  <si>
    <t>序号</t>
  </si>
  <si>
    <t>项目名称</t>
  </si>
  <si>
    <t>规格型号</t>
  </si>
  <si>
    <t>数量</t>
  </si>
  <si>
    <t>单位</t>
  </si>
  <si>
    <t>单价</t>
  </si>
  <si>
    <t>总价</t>
  </si>
  <si>
    <t>智慧矿山综合管控平台</t>
  </si>
  <si>
    <t>矿山三维建模</t>
  </si>
  <si>
    <t>套</t>
  </si>
  <si>
    <t>2万/平方公里</t>
  </si>
  <si>
    <t>数据三维可视化平台</t>
  </si>
  <si>
    <t>台</t>
  </si>
  <si>
    <t>合计：</t>
  </si>
  <si>
    <t>卡车智能调度系统</t>
  </si>
  <si>
    <t>车载终端摄像模块</t>
  </si>
  <si>
    <t>手麦</t>
  </si>
  <si>
    <t>定位基准站（含200W太阳能板、200AH蓄电池、4G通讯模块、GNSS基准站、支架、预埋件、配电箱、太阳能控制器、高精度定位天线）</t>
  </si>
  <si>
    <t>车载移动终端软件（移动端使用）</t>
  </si>
  <si>
    <t>卡车智能调度系统软件</t>
  </si>
  <si>
    <t>4G流量卡（15G/月）</t>
  </si>
  <si>
    <t>张</t>
  </si>
  <si>
    <t>现场施工</t>
  </si>
  <si>
    <t>设备安装、调试</t>
  </si>
  <si>
    <t>项</t>
  </si>
  <si>
    <t>总计：</t>
  </si>
  <si>
    <t>设备参数</t>
    <phoneticPr fontId="9" type="noConversion"/>
  </si>
  <si>
    <t>工作站（ CPU 十代i7 内存64G 存储1T固态+1T机械 显卡3060Ti、含23.8英寸显示器、键鼠）</t>
    <phoneticPr fontId="9" type="noConversion"/>
  </si>
  <si>
    <t>（ CPU 十代i7 内存64G 存储1T固态+1T机械 显卡3060Ti、含23.8英寸显示器、键鼠）</t>
    <phoneticPr fontId="9" type="noConversion"/>
  </si>
  <si>
    <t>服务器（ R740:1*银牌 4210R 10核20线程 内存 64G丨存储 4T丨）</t>
    <phoneticPr fontId="9" type="noConversion"/>
  </si>
  <si>
    <t>（ R740:1*银牌 4210R 10核20线程 内存 64G丨存储 4T丨）</t>
    <phoneticPr fontId="9" type="noConversion"/>
  </si>
  <si>
    <t>车载终端（工业级平板电脑、触屏显示、支持语音对讲、内含高精度定位模块、静态定位精度厘米级）</t>
    <phoneticPr fontId="9" type="noConversion"/>
  </si>
  <si>
    <t>车载终端定位；
状态自动识别；
智能调度；
路径优化；
人工调度；
告警管理；
信息查询；
数据统计；
权限管理。</t>
    <phoneticPr fontId="9" type="noConversion"/>
  </si>
  <si>
    <t>精度指标：平面±(2.5mm+0.5x10-6D)，
定位数据/状态信息：NMEA 0183, V4.0。
电源系统：9 ~ 18 VDC，5.5*2.1端子；
功率：1.5W。
工作温度：-40℃ ~65℃；
存贮温度：-40 ℃~80℃；
防水防尘：IP67；</t>
    <phoneticPr fontId="9" type="noConversion"/>
  </si>
  <si>
    <t>车载终端配件（含电源适配器、车载终端支架、高精度定位天线）</t>
    <phoneticPr fontId="9" type="noConversion"/>
  </si>
  <si>
    <t>含电源适配器、车载终端支架、高精度定位天线</t>
    <phoneticPr fontId="9" type="noConversion"/>
  </si>
  <si>
    <t>分辨率：1920*1080；
镜头光圈：F1.6；
支持
红外夜视；
净重：
118g</t>
    <phoneticPr fontId="9" type="noConversion"/>
  </si>
  <si>
    <t>行为分析摄像头</t>
    <phoneticPr fontId="9" type="noConversion"/>
  </si>
  <si>
    <t>成像器件：100 万像素 1/3"超低照度 CMOS； 
有效像素 1280(H) x720(V)；
信噪比： 45db；
信号制式： PAL/NTSC； 
快门速度： 1/30 秒-1/5000 秒； 
HFOW 水平角度： 60°-70°；
VF0V 垂直角度： 30°-45°；
光圈： 固定光圈。</t>
    <phoneticPr fontId="9" type="noConversion"/>
  </si>
  <si>
    <t xml:space="preserve">工业级平板电脑主机、
处理器：Qualcomm SDM632 8*1.8GHZ(4*A73+4*A53)、
内置系统：Android 10GMS、
触屏显示1920x1200、
USB3.0接口、
工作温度：-20℃~60℃、
支持语音对讲、
内含高精度定位模块、
静态定位精度厘米级
</t>
    <phoneticPr fontId="9" type="noConversion"/>
  </si>
  <si>
    <t>智能语音功能（紧急通知、信息广播、通话对讲、语音播报）；
车载终端定位；
状态自动识别；
智能调度；
路径优化；
人工调度；</t>
    <phoneticPr fontId="9" type="noConversion"/>
  </si>
  <si>
    <t>功率：5W； 
频率响应：60-15kHZ；  
阻抗：4欧姆；
壳体材料：塑料；  
输入接口：USB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</si>
</sst>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8"/>
      <color rgb="FF000000"/>
      <name val="Times New Roman"/>
      <family val="1"/>
    </font>
    <font>
      <sz val="18"/>
      <color rgb="FF000000"/>
      <name val="宋体"/>
      <family val="3"/>
      <charset val="134"/>
    </font>
    <font>
      <sz val="18"/>
      <color rgb="FFFF0000"/>
      <name val="宋体"/>
      <family val="3"/>
      <charset val="134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7" zoomScale="85" zoomScaleNormal="85" workbookViewId="0">
      <selection activeCell="K10" sqref="K10"/>
    </sheetView>
  </sheetViews>
  <sheetFormatPr defaultColWidth="9" defaultRowHeight="13.5" x14ac:dyDescent="0.15"/>
  <cols>
    <col min="1" max="1" width="7.375" style="1" customWidth="1"/>
    <col min="2" max="2" width="27.375" style="1" customWidth="1"/>
    <col min="3" max="3" width="45.25" style="1" customWidth="1"/>
    <col min="4" max="4" width="14.625" style="1" customWidth="1"/>
    <col min="5" max="5" width="7.375" style="1" customWidth="1"/>
    <col min="6" max="6" width="12.25" style="1" customWidth="1"/>
    <col min="7" max="7" width="16.5" style="1" customWidth="1"/>
    <col min="8" max="8" width="25.875" style="25" customWidth="1"/>
    <col min="9" max="16384" width="9" style="1"/>
  </cols>
  <sheetData>
    <row r="1" spans="1:8" ht="22.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4" t="s">
        <v>26</v>
      </c>
    </row>
    <row r="2" spans="1:8" ht="23.25" x14ac:dyDescent="0.15">
      <c r="A2" s="34">
        <v>1</v>
      </c>
      <c r="B2" s="37" t="s">
        <v>7</v>
      </c>
      <c r="C2" s="4" t="s">
        <v>8</v>
      </c>
      <c r="D2" s="5">
        <v>1</v>
      </c>
      <c r="E2" s="4" t="s">
        <v>9</v>
      </c>
      <c r="F2" s="6">
        <v>60000</v>
      </c>
      <c r="G2" s="7">
        <f>F2*D2</f>
        <v>60000</v>
      </c>
      <c r="H2" s="7" t="s">
        <v>10</v>
      </c>
    </row>
    <row r="3" spans="1:8" ht="23.25" x14ac:dyDescent="0.15">
      <c r="A3" s="35"/>
      <c r="B3" s="38"/>
      <c r="C3" s="8" t="s">
        <v>11</v>
      </c>
      <c r="D3" s="9">
        <v>1</v>
      </c>
      <c r="E3" s="8" t="s">
        <v>9</v>
      </c>
      <c r="F3" s="10">
        <v>90000</v>
      </c>
      <c r="G3" s="11">
        <v>90000</v>
      </c>
    </row>
    <row r="4" spans="1:8" ht="84" customHeight="1" x14ac:dyDescent="0.15">
      <c r="A4" s="36"/>
      <c r="B4" s="39"/>
      <c r="C4" s="12" t="s">
        <v>29</v>
      </c>
      <c r="D4" s="13">
        <v>1</v>
      </c>
      <c r="E4" s="12" t="s">
        <v>12</v>
      </c>
      <c r="F4" s="14"/>
      <c r="G4" s="15">
        <f>F4*D4</f>
        <v>0</v>
      </c>
      <c r="H4" s="40" t="s">
        <v>30</v>
      </c>
    </row>
    <row r="5" spans="1:8" ht="67.5" x14ac:dyDescent="0.15">
      <c r="A5" s="36"/>
      <c r="B5" s="39"/>
      <c r="C5" s="12" t="s">
        <v>27</v>
      </c>
      <c r="D5" s="13">
        <v>1</v>
      </c>
      <c r="E5" s="12" t="s">
        <v>12</v>
      </c>
      <c r="F5" s="14"/>
      <c r="G5" s="15">
        <f>F5*D5</f>
        <v>0</v>
      </c>
      <c r="H5" s="40" t="s">
        <v>28</v>
      </c>
    </row>
    <row r="6" spans="1:8" ht="23.25" x14ac:dyDescent="0.15">
      <c r="A6" s="26" t="s">
        <v>13</v>
      </c>
      <c r="B6" s="27"/>
      <c r="C6" s="27"/>
      <c r="D6" s="27"/>
      <c r="E6" s="27"/>
      <c r="F6" s="27"/>
      <c r="G6" s="16">
        <f>SUM(G2:G5)</f>
        <v>150000</v>
      </c>
    </row>
    <row r="7" spans="1:8" ht="148.5" x14ac:dyDescent="0.15">
      <c r="A7" s="34">
        <v>2</v>
      </c>
      <c r="B7" s="37" t="s">
        <v>14</v>
      </c>
      <c r="C7" s="4" t="s">
        <v>31</v>
      </c>
      <c r="D7" s="5">
        <v>1</v>
      </c>
      <c r="E7" s="4" t="s">
        <v>9</v>
      </c>
      <c r="F7" s="6">
        <v>9200</v>
      </c>
      <c r="G7" s="7">
        <f t="shared" ref="G7:G15" si="0">F7*D7</f>
        <v>9200</v>
      </c>
      <c r="H7" s="41" t="s">
        <v>39</v>
      </c>
    </row>
    <row r="8" spans="1:8" ht="67.5" x14ac:dyDescent="0.15">
      <c r="A8" s="36"/>
      <c r="B8" s="39"/>
      <c r="C8" s="12" t="s">
        <v>34</v>
      </c>
      <c r="D8" s="13">
        <v>1</v>
      </c>
      <c r="E8" s="12" t="s">
        <v>9</v>
      </c>
      <c r="F8" s="14">
        <v>500</v>
      </c>
      <c r="G8" s="15">
        <f t="shared" si="0"/>
        <v>500</v>
      </c>
      <c r="H8" s="41" t="s">
        <v>35</v>
      </c>
    </row>
    <row r="9" spans="1:8" ht="81" x14ac:dyDescent="0.15">
      <c r="A9" s="36"/>
      <c r="B9" s="39"/>
      <c r="C9" s="12" t="s">
        <v>15</v>
      </c>
      <c r="D9" s="13">
        <v>1</v>
      </c>
      <c r="E9" s="12" t="s">
        <v>9</v>
      </c>
      <c r="F9" s="14">
        <v>350</v>
      </c>
      <c r="G9" s="15">
        <f t="shared" si="0"/>
        <v>350</v>
      </c>
      <c r="H9" s="41" t="s">
        <v>36</v>
      </c>
    </row>
    <row r="10" spans="1:8" ht="67.5" x14ac:dyDescent="0.15">
      <c r="A10" s="36"/>
      <c r="B10" s="39"/>
      <c r="C10" s="12" t="s">
        <v>16</v>
      </c>
      <c r="D10" s="13">
        <v>1</v>
      </c>
      <c r="E10" s="12" t="s">
        <v>9</v>
      </c>
      <c r="F10" s="14">
        <v>100</v>
      </c>
      <c r="G10" s="15">
        <f t="shared" si="0"/>
        <v>100</v>
      </c>
      <c r="H10" s="41" t="s">
        <v>41</v>
      </c>
    </row>
    <row r="11" spans="1:8" ht="175.5" x14ac:dyDescent="0.15">
      <c r="A11" s="36"/>
      <c r="B11" s="39"/>
      <c r="C11" s="12" t="s">
        <v>37</v>
      </c>
      <c r="D11" s="13">
        <v>1</v>
      </c>
      <c r="E11" s="12" t="s">
        <v>9</v>
      </c>
      <c r="F11" s="14">
        <v>1200</v>
      </c>
      <c r="G11" s="15">
        <f t="shared" si="0"/>
        <v>1200</v>
      </c>
      <c r="H11" s="41" t="s">
        <v>38</v>
      </c>
    </row>
    <row r="12" spans="1:8" ht="135" x14ac:dyDescent="0.15">
      <c r="A12" s="36"/>
      <c r="B12" s="39"/>
      <c r="C12" s="12" t="s">
        <v>17</v>
      </c>
      <c r="D12" s="13">
        <v>1</v>
      </c>
      <c r="E12" s="12" t="s">
        <v>9</v>
      </c>
      <c r="F12" s="14">
        <v>20000</v>
      </c>
      <c r="G12" s="15">
        <f t="shared" si="0"/>
        <v>20000</v>
      </c>
      <c r="H12" s="41" t="s">
        <v>33</v>
      </c>
    </row>
    <row r="13" spans="1:8" ht="108" x14ac:dyDescent="0.15">
      <c r="A13" s="36"/>
      <c r="B13" s="39"/>
      <c r="C13" s="12" t="s">
        <v>18</v>
      </c>
      <c r="D13" s="13">
        <v>1</v>
      </c>
      <c r="E13" s="12" t="s">
        <v>9</v>
      </c>
      <c r="F13" s="14">
        <v>50000</v>
      </c>
      <c r="G13" s="15">
        <f t="shared" si="0"/>
        <v>50000</v>
      </c>
      <c r="H13" s="41" t="s">
        <v>40</v>
      </c>
    </row>
    <row r="14" spans="1:8" ht="121.5" x14ac:dyDescent="0.15">
      <c r="A14" s="36"/>
      <c r="B14" s="39"/>
      <c r="C14" s="12" t="s">
        <v>19</v>
      </c>
      <c r="D14" s="13">
        <v>1</v>
      </c>
      <c r="E14" s="12" t="s">
        <v>9</v>
      </c>
      <c r="F14" s="14">
        <v>100000</v>
      </c>
      <c r="G14" s="15">
        <f t="shared" si="0"/>
        <v>100000</v>
      </c>
      <c r="H14" s="41" t="s">
        <v>32</v>
      </c>
    </row>
    <row r="15" spans="1:8" ht="23.25" x14ac:dyDescent="0.15">
      <c r="A15" s="36"/>
      <c r="B15" s="39"/>
      <c r="C15" s="17" t="s">
        <v>20</v>
      </c>
      <c r="D15" s="13">
        <v>2</v>
      </c>
      <c r="E15" s="12" t="s">
        <v>21</v>
      </c>
      <c r="F15" s="14"/>
      <c r="G15" s="15">
        <f t="shared" si="0"/>
        <v>0</v>
      </c>
    </row>
    <row r="16" spans="1:8" ht="23.25" x14ac:dyDescent="0.15">
      <c r="A16" s="26" t="s">
        <v>13</v>
      </c>
      <c r="B16" s="27"/>
      <c r="C16" s="27"/>
      <c r="D16" s="27"/>
      <c r="E16" s="27"/>
      <c r="F16" s="27"/>
      <c r="G16" s="16">
        <f>SUM(G7:G15)</f>
        <v>181350</v>
      </c>
    </row>
    <row r="17" spans="1:7" ht="22.5" x14ac:dyDescent="0.15">
      <c r="A17" s="18">
        <v>3</v>
      </c>
      <c r="B17" s="19" t="s">
        <v>22</v>
      </c>
      <c r="C17" s="20" t="s">
        <v>23</v>
      </c>
      <c r="D17" s="19">
        <v>1</v>
      </c>
      <c r="E17" s="19" t="s">
        <v>24</v>
      </c>
      <c r="F17" s="19"/>
      <c r="G17" s="21">
        <f>F17*D17</f>
        <v>0</v>
      </c>
    </row>
    <row r="18" spans="1:7" ht="22.5" x14ac:dyDescent="0.15">
      <c r="A18" s="28" t="s">
        <v>13</v>
      </c>
      <c r="B18" s="29"/>
      <c r="C18" s="29"/>
      <c r="D18" s="29"/>
      <c r="E18" s="29"/>
      <c r="F18" s="30"/>
      <c r="G18" s="22">
        <f>SUM(G17:G17)</f>
        <v>0</v>
      </c>
    </row>
    <row r="19" spans="1:7" ht="22.5" x14ac:dyDescent="0.15">
      <c r="A19" s="28" t="s">
        <v>25</v>
      </c>
      <c r="B19" s="29"/>
      <c r="C19" s="29"/>
      <c r="D19" s="29"/>
      <c r="E19" s="29"/>
      <c r="F19" s="29"/>
      <c r="G19" s="23">
        <f>SUM(G6,G16,G18)</f>
        <v>331350</v>
      </c>
    </row>
    <row r="20" spans="1:7" ht="69" customHeight="1" x14ac:dyDescent="0.15">
      <c r="A20" s="31"/>
      <c r="B20" s="32"/>
      <c r="C20" s="32"/>
      <c r="D20" s="32"/>
      <c r="E20" s="32"/>
      <c r="F20" s="32"/>
      <c r="G20" s="33"/>
    </row>
  </sheetData>
  <mergeCells count="9">
    <mergeCell ref="A16:F16"/>
    <mergeCell ref="A18:F18"/>
    <mergeCell ref="A19:F19"/>
    <mergeCell ref="A20:G20"/>
    <mergeCell ref="A2:A5"/>
    <mergeCell ref="A7:A15"/>
    <mergeCell ref="B2:B5"/>
    <mergeCell ref="B7:B15"/>
    <mergeCell ref="A6:F6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2022-04-01T02:11:00Z</dcterms:created>
  <dcterms:modified xsi:type="dcterms:W3CDTF">2023-03-24T09:15:33Z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47186542934E428BACD42FC76CE79487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eyJoZGlkIjoiNTgzYmNlY2Q2MDQ0Nzc5N2M5OTkzYWMwN2FkNTQ2Y2YifQ==</vt:lpwstr>
  </property>
</Properties>
</file>